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000" windowHeight="11775"/>
  </bookViews>
  <sheets>
    <sheet name="2026年度广西区监狱局需求清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<sst xmlns="http://schemas.openxmlformats.org/spreadsheetml/2006/main" count="727" uniqueCount="181">
  <si>
    <t>2026年度广西壮族自治区监狱管理局办公设备、耗材需求表</t>
  </si>
  <si>
    <t>序号</t>
  </si>
  <si>
    <t>设备名称</t>
  </si>
  <si>
    <t>耗材/用品名称</t>
  </si>
  <si>
    <t>单位</t>
  </si>
  <si>
    <t>原装/价格</t>
  </si>
  <si>
    <t>国产/价格</t>
  </si>
  <si>
    <t>容量</t>
  </si>
  <si>
    <t>原装单价</t>
  </si>
  <si>
    <t>预估数量</t>
  </si>
  <si>
    <t>原装小计</t>
  </si>
  <si>
    <t>国产单价</t>
  </si>
  <si>
    <t>国产小计</t>
  </si>
  <si>
    <t>复印机耗材</t>
  </si>
  <si>
    <t>美能达7128/美能达C281（TN220）</t>
  </si>
  <si>
    <t>粉盒</t>
  </si>
  <si>
    <t>支</t>
  </si>
  <si>
    <t>黑色大容量</t>
  </si>
  <si>
    <t>彩色大容量</t>
  </si>
  <si>
    <t>美能达C7130i（TN328K）</t>
  </si>
  <si>
    <t>黑色</t>
  </si>
  <si>
    <t>/</t>
  </si>
  <si>
    <t>美能达754E（原装）</t>
  </si>
  <si>
    <t>美能达C7222（TN224）</t>
  </si>
  <si>
    <t>美能达C7226（TN224）</t>
  </si>
  <si>
    <t>美能达C226（TN223）</t>
  </si>
  <si>
    <t>美能达235（TN119）</t>
  </si>
  <si>
    <t>大容量</t>
  </si>
  <si>
    <t>美能达C750i（TN715）</t>
  </si>
  <si>
    <t>奔图7115</t>
  </si>
  <si>
    <t>奔图8505</t>
  </si>
  <si>
    <t>立思辰GA9540（粉盒型号8568）</t>
  </si>
  <si>
    <t>爱普生 EM-C8100a(T13N1）</t>
  </si>
  <si>
    <t>爱普生 EM-C8100a(T13N2、3、4)</t>
  </si>
  <si>
    <t>爱普生C4000A</t>
  </si>
  <si>
    <t>立思辰GA9540（8568）粉盒</t>
  </si>
  <si>
    <t>个</t>
  </si>
  <si>
    <t>立思辰GA9540cdn黑色显影组件(DV-8560K(CN))</t>
  </si>
  <si>
    <t>黑色显影组件</t>
  </si>
  <si>
    <t>爱普生M21000c（T04Q1）</t>
  </si>
  <si>
    <t>墨盒</t>
  </si>
  <si>
    <t>复印机维修配件</t>
  </si>
  <si>
    <t>美能达754E</t>
  </si>
  <si>
    <t>编订/装订针（MS-10A）</t>
  </si>
  <si>
    <t>盒</t>
  </si>
  <si>
    <t>废粉盒</t>
  </si>
  <si>
    <t>芯片</t>
  </si>
  <si>
    <t>彩色显影组件</t>
  </si>
  <si>
    <t>套</t>
  </si>
  <si>
    <t>鼓组件</t>
  </si>
  <si>
    <t>定影组件（原装）</t>
  </si>
  <si>
    <t>搓纸轮（3个）</t>
  </si>
  <si>
    <t>转印辊单元</t>
  </si>
  <si>
    <t>鞍钉</t>
  </si>
  <si>
    <t>装订针(SK-602)</t>
  </si>
  <si>
    <t>3*5000</t>
  </si>
  <si>
    <t>搓纸进纸离合器</t>
  </si>
  <si>
    <t>装订盒</t>
  </si>
  <si>
    <t>成像单元（ IU711）彩色</t>
  </si>
  <si>
    <t>双面器翻转配件（A2X0810500）</t>
  </si>
  <si>
    <t>载体</t>
  </si>
  <si>
    <t>包</t>
  </si>
  <si>
    <t>美能达C7222</t>
  </si>
  <si>
    <t>定影组件</t>
  </si>
  <si>
    <t>鼓组件（黑色）</t>
  </si>
  <si>
    <t>鼓组件（彩色）</t>
  </si>
  <si>
    <t>扫描排线</t>
  </si>
  <si>
    <t>美能达226（黑/彩）</t>
  </si>
  <si>
    <t>感光鼓（黑色）</t>
  </si>
  <si>
    <t>感光鼓（彩色）</t>
  </si>
  <si>
    <t>美能达235</t>
  </si>
  <si>
    <t>鼓芯</t>
  </si>
  <si>
    <t>根</t>
  </si>
  <si>
    <t>鼓架</t>
  </si>
  <si>
    <t>刮板</t>
  </si>
  <si>
    <t>块</t>
  </si>
  <si>
    <t>纸盒</t>
  </si>
  <si>
    <t>美能达7128（原装）</t>
  </si>
  <si>
    <t>显影组件（黑色）</t>
  </si>
  <si>
    <t>显影组件（彩色）</t>
  </si>
  <si>
    <t>转印带组件</t>
  </si>
  <si>
    <t>成像套件</t>
  </si>
  <si>
    <t>黑色成像套件</t>
  </si>
  <si>
    <t>转印带</t>
  </si>
  <si>
    <t>海绵辊</t>
  </si>
  <si>
    <t>支架</t>
  </si>
  <si>
    <t>充电辊</t>
  </si>
  <si>
    <t>黑色显影组件（CDO-350DK）</t>
  </si>
  <si>
    <t>废粉仓</t>
  </si>
  <si>
    <t>彩色鼓组件</t>
  </si>
  <si>
    <t>黑色鼓组件</t>
  </si>
  <si>
    <t>美能达c750i（原装）</t>
  </si>
  <si>
    <t>套鼓（DR618K）</t>
  </si>
  <si>
    <t>鼓组件（DR618Y）</t>
  </si>
  <si>
    <t>红色</t>
  </si>
  <si>
    <t>美能达C7226</t>
  </si>
  <si>
    <t>输稿器搓纸轮</t>
  </si>
  <si>
    <t>废墨仓</t>
  </si>
  <si>
    <t>打印机耗材</t>
  </si>
  <si>
    <t>美能达1550/三星3325/兄弟2225/88A/12A</t>
  </si>
  <si>
    <t>碳粉</t>
  </si>
  <si>
    <t>瓶</t>
  </si>
  <si>
    <t>三星3325</t>
  </si>
  <si>
    <t>佳能8250（黑/彩）</t>
  </si>
  <si>
    <t>硒鼓</t>
  </si>
  <si>
    <t>立思辰TN-333原装粉盒7030</t>
  </si>
  <si>
    <t>立思辰3032</t>
  </si>
  <si>
    <t>美能达1550/美能达1590/美能达2600/美能达3080</t>
  </si>
  <si>
    <t>美能达1590</t>
  </si>
  <si>
    <t>HP278/1536/1566/1606</t>
  </si>
  <si>
    <t>HP774</t>
  </si>
  <si>
    <t>墨盒黑色大容量</t>
  </si>
  <si>
    <t>墨盒彩色大容量</t>
  </si>
  <si>
    <t>兄弟2225</t>
  </si>
  <si>
    <t>佳能IP100(35BK)原装墨盒</t>
  </si>
  <si>
    <t>佳能IP100(36)原装彩色墨盒</t>
  </si>
  <si>
    <t>彩色</t>
  </si>
  <si>
    <t>东芝3025（T-FC425）</t>
  </si>
  <si>
    <t>佳能643（黑/彩）</t>
  </si>
  <si>
    <t>佳能645（黑/彩）</t>
  </si>
  <si>
    <t>三星680（原装）</t>
  </si>
  <si>
    <t>三星3325定影组件</t>
  </si>
  <si>
    <t>HP1020/HP1008/HP1108/HP1025</t>
  </si>
  <si>
    <t>奔图P3305DN（TL-413H）</t>
  </si>
  <si>
    <t>粉盒大容量</t>
  </si>
  <si>
    <t>奔图3385（TL-435H）粉盒</t>
  </si>
  <si>
    <t>奔图3385（DL-435)鼓组件</t>
  </si>
  <si>
    <t>奔图CP1100DN（CTL-1100HK）硒鼓</t>
  </si>
  <si>
    <t>联想LD100鼓架G262DN/GM265DN</t>
  </si>
  <si>
    <t>联想LT260粉盒联想G262DN/GM265DN</t>
  </si>
  <si>
    <t>联想LT 1821粉盒联想7120</t>
  </si>
  <si>
    <t>爱普生WF-110（T289）墨盒</t>
  </si>
  <si>
    <t>爱普生WF-110（T2950）维护箱</t>
  </si>
  <si>
    <t>维护箱</t>
  </si>
  <si>
    <t>惠普3004DN（W1460A）硒鼓</t>
  </si>
  <si>
    <t>惠普200（62）原装墨盒 黑色</t>
  </si>
  <si>
    <t>惠普200（62）原装墨盒 彩色</t>
  </si>
  <si>
    <t>惠普M701（192A）硒鼓</t>
  </si>
  <si>
    <r>
      <rPr>
        <sz val="10"/>
        <rFont val="黑体"/>
        <charset val="134"/>
      </rPr>
      <t>佳能T</t>
    </r>
    <r>
      <rPr>
        <sz val="10"/>
        <rFont val="黑体"/>
        <charset val="134"/>
      </rPr>
      <t xml:space="preserve">R-150            </t>
    </r>
  </si>
  <si>
    <t>黑色墨盒</t>
  </si>
  <si>
    <t>彩色墨盒</t>
  </si>
  <si>
    <t>爱普生LQ690K</t>
  </si>
  <si>
    <t>色带架</t>
  </si>
  <si>
    <t>电脑配件及电子产品</t>
  </si>
  <si>
    <t>KTM多功能电脑切换器（1切2）</t>
  </si>
  <si>
    <t>KTM多功能电脑切换器（1切4）</t>
  </si>
  <si>
    <t>打印切换器（1切2配打印线）</t>
  </si>
  <si>
    <t>打印切换器（1切4配打印线）</t>
  </si>
  <si>
    <t>5口千兆交换机</t>
  </si>
  <si>
    <t>8口千兆交换机</t>
  </si>
  <si>
    <t>6类网线</t>
  </si>
  <si>
    <t>米</t>
  </si>
  <si>
    <t>6类网线（305米）</t>
  </si>
  <si>
    <t>箱</t>
  </si>
  <si>
    <t>电话线(1米)</t>
  </si>
  <si>
    <t>光纤线(光纤跳线)</t>
  </si>
  <si>
    <t>条</t>
  </si>
  <si>
    <t>HDMI线（3M）</t>
  </si>
  <si>
    <t>HDMI线（10M）</t>
  </si>
  <si>
    <t>VGA视频线（3米）</t>
  </si>
  <si>
    <t>DVI转VGA转换线</t>
  </si>
  <si>
    <t>打印数据线（1.5M）</t>
  </si>
  <si>
    <t>打印数据线（3M）</t>
  </si>
  <si>
    <t>打印数据线（5M）</t>
  </si>
  <si>
    <t>USBHUB接口拓展器（1米）</t>
  </si>
  <si>
    <t>普通口无线鼠标/键盘套件</t>
  </si>
  <si>
    <t>普通鼠标/键盘套件</t>
  </si>
  <si>
    <t>鼠标</t>
  </si>
  <si>
    <t>键盘</t>
  </si>
  <si>
    <t>无线鼠标</t>
  </si>
  <si>
    <t>无线键盘</t>
  </si>
  <si>
    <t>多功能读卡器（绿联）</t>
  </si>
  <si>
    <t>DVD刻录机移动光驱</t>
  </si>
  <si>
    <t>电脑主板电池</t>
  </si>
  <si>
    <t>粒</t>
  </si>
  <si>
    <t>板载网卡</t>
  </si>
  <si>
    <t>分项合计</t>
  </si>
  <si>
    <t>A:</t>
  </si>
  <si>
    <t>B:</t>
  </si>
  <si>
    <t>合计C=A+B：</t>
  </si>
  <si>
    <t>备注：表格中数量为预估数，需求方可根实际使用情况调整数量。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</si>
</sst>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4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20"/>
      <name val="仿宋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9" applyNumberFormat="0" applyAlignment="0" applyProtection="0">
      <alignment vertical="center"/>
    </xf>
    <xf numFmtId="0" fontId="13" fillId="5" borderId="20" applyNumberFormat="0" applyAlignment="0" applyProtection="0">
      <alignment vertical="center"/>
    </xf>
    <xf numFmtId="0" fontId="14" fillId="5" borderId="19" applyNumberFormat="0" applyAlignment="0" applyProtection="0">
      <alignment vertical="center"/>
    </xf>
    <xf numFmtId="0" fontId="15" fillId="6" borderId="21" applyNumberFormat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176" fontId="3" fillId="0" borderId="5" xfId="0" applyNumberFormat="1" applyFont="1" applyBorder="1" applyAlignment="1">
      <alignment horizontal="right" vertical="center" wrapText="1"/>
    </xf>
    <xf numFmtId="176" fontId="3" fillId="0" borderId="6" xfId="0" applyNumberFormat="1" applyFont="1" applyBorder="1" applyAlignment="1">
      <alignment horizontal="right" vertical="center" wrapText="1"/>
    </xf>
    <xf numFmtId="176" fontId="3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" xfId="49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6"/>
  <sheetViews>
    <sheetView tabSelected="1" workbookViewId="0">
      <pane ySplit="3" topLeftCell="A142" activePane="bottomLeft" state="frozen"/>
      <selection/>
      <selection pane="bottomLeft" activeCell="A1" sqref="A1:K1"/>
    </sheetView>
  </sheetViews>
  <sheetFormatPr defaultColWidth="9" defaultRowHeight="18.75"/>
  <cols>
    <col min="1" max="1" width="4.125" style="1" customWidth="1"/>
    <col min="2" max="2" width="26.25" style="2" customWidth="1"/>
    <col min="3" max="3" width="15.5" style="2" customWidth="1"/>
    <col min="4" max="4" width="6.125" style="1" customWidth="1"/>
    <col min="5" max="5" width="12.375" style="1" customWidth="1"/>
    <col min="6" max="6" width="8.5" style="1" customWidth="1"/>
    <col min="7" max="10" width="8.875" style="1" customWidth="1"/>
    <col min="11" max="11" width="10.25" style="1" customWidth="1"/>
  </cols>
  <sheetData>
    <row r="1" ht="27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2.15" customHeight="1" spans="1:11">
      <c r="A2" s="4" t="s">
        <v>1</v>
      </c>
      <c r="B2" s="5" t="s">
        <v>2</v>
      </c>
      <c r="C2" s="5" t="s">
        <v>3</v>
      </c>
      <c r="D2" s="4" t="s">
        <v>4</v>
      </c>
      <c r="E2" s="4"/>
      <c r="F2" s="4" t="s">
        <v>5</v>
      </c>
      <c r="G2" s="4"/>
      <c r="H2" s="4"/>
      <c r="I2" s="4" t="s">
        <v>6</v>
      </c>
      <c r="J2" s="4"/>
      <c r="K2" s="4"/>
    </row>
    <row r="3" ht="22.15" customHeight="1" spans="1:11">
      <c r="A3" s="4"/>
      <c r="B3" s="5"/>
      <c r="C3" s="5"/>
      <c r="D3" s="4"/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9</v>
      </c>
      <c r="K3" s="4" t="s">
        <v>12</v>
      </c>
    </row>
    <row r="4" ht="22.15" customHeight="1" spans="1:11">
      <c r="A4" s="5"/>
      <c r="B4" s="5" t="s">
        <v>13</v>
      </c>
      <c r="C4" s="5"/>
      <c r="D4" s="5"/>
      <c r="E4" s="5"/>
      <c r="F4" s="5"/>
      <c r="G4" s="5"/>
      <c r="H4" s="5"/>
      <c r="I4" s="5"/>
      <c r="J4" s="5"/>
      <c r="K4" s="5"/>
    </row>
    <row r="5" ht="22.15" customHeight="1" spans="1:11">
      <c r="A5" s="4">
        <f>ROW()-4</f>
        <v>1</v>
      </c>
      <c r="B5" s="5" t="s">
        <v>14</v>
      </c>
      <c r="C5" s="5" t="s">
        <v>15</v>
      </c>
      <c r="D5" s="4" t="s">
        <v>16</v>
      </c>
      <c r="E5" s="4" t="s">
        <v>17</v>
      </c>
      <c r="F5" s="4">
        <v>682</v>
      </c>
      <c r="G5" s="4">
        <v>1</v>
      </c>
      <c r="H5" s="4">
        <f>F5*G5</f>
        <v>682</v>
      </c>
      <c r="I5" s="4">
        <v>378</v>
      </c>
      <c r="J5" s="4">
        <v>1</v>
      </c>
      <c r="K5" s="4">
        <f>I5*J5</f>
        <v>378</v>
      </c>
    </row>
    <row r="6" ht="22.15" customHeight="1" spans="1:11">
      <c r="A6" s="4">
        <f t="shared" ref="A6:A29" si="0">ROW()-4</f>
        <v>2</v>
      </c>
      <c r="B6" s="5" t="s">
        <v>14</v>
      </c>
      <c r="C6" s="5" t="s">
        <v>15</v>
      </c>
      <c r="D6" s="4" t="s">
        <v>16</v>
      </c>
      <c r="E6" s="4" t="s">
        <v>18</v>
      </c>
      <c r="F6" s="4">
        <v>1030</v>
      </c>
      <c r="G6" s="4">
        <v>1</v>
      </c>
      <c r="H6" s="4">
        <f t="shared" ref="H6:H71" si="1">F6*G6</f>
        <v>1030</v>
      </c>
      <c r="I6" s="4">
        <v>388</v>
      </c>
      <c r="J6" s="4">
        <v>1</v>
      </c>
      <c r="K6" s="4">
        <f>I6*J6</f>
        <v>388</v>
      </c>
    </row>
    <row r="7" ht="22.15" customHeight="1" spans="1:11">
      <c r="A7" s="4">
        <f t="shared" si="0"/>
        <v>3</v>
      </c>
      <c r="B7" s="5" t="s">
        <v>19</v>
      </c>
      <c r="C7" s="5" t="s">
        <v>15</v>
      </c>
      <c r="D7" s="4" t="s">
        <v>16</v>
      </c>
      <c r="E7" s="4" t="s">
        <v>20</v>
      </c>
      <c r="F7" s="4">
        <v>681</v>
      </c>
      <c r="G7" s="4">
        <v>1</v>
      </c>
      <c r="H7" s="4">
        <f t="shared" si="1"/>
        <v>681</v>
      </c>
      <c r="I7" s="4" t="s">
        <v>21</v>
      </c>
      <c r="J7" s="4" t="s">
        <v>21</v>
      </c>
      <c r="K7" s="4">
        <v>0</v>
      </c>
    </row>
    <row r="8" ht="22.15" customHeight="1" spans="1:11">
      <c r="A8" s="4">
        <f t="shared" si="0"/>
        <v>4</v>
      </c>
      <c r="B8" s="5" t="s">
        <v>22</v>
      </c>
      <c r="C8" s="5" t="s">
        <v>15</v>
      </c>
      <c r="D8" s="4" t="s">
        <v>16</v>
      </c>
      <c r="E8" s="4" t="s">
        <v>17</v>
      </c>
      <c r="F8" s="4">
        <v>1155</v>
      </c>
      <c r="G8" s="4">
        <v>4</v>
      </c>
      <c r="H8" s="4">
        <f t="shared" si="1"/>
        <v>4620</v>
      </c>
      <c r="I8" s="4">
        <v>766</v>
      </c>
      <c r="J8" s="4">
        <v>1</v>
      </c>
      <c r="K8" s="4">
        <f t="shared" ref="K8:K22" si="2">I8*J8</f>
        <v>766</v>
      </c>
    </row>
    <row r="9" ht="22.15" customHeight="1" spans="1:11">
      <c r="A9" s="4">
        <f t="shared" si="0"/>
        <v>5</v>
      </c>
      <c r="B9" s="5" t="s">
        <v>22</v>
      </c>
      <c r="C9" s="5" t="s">
        <v>15</v>
      </c>
      <c r="D9" s="4" t="s">
        <v>16</v>
      </c>
      <c r="E9" s="4" t="s">
        <v>18</v>
      </c>
      <c r="F9" s="4">
        <v>1155</v>
      </c>
      <c r="G9" s="4">
        <v>4</v>
      </c>
      <c r="H9" s="4">
        <f t="shared" si="1"/>
        <v>4620</v>
      </c>
      <c r="I9" s="4">
        <v>850</v>
      </c>
      <c r="J9" s="4">
        <v>1</v>
      </c>
      <c r="K9" s="4">
        <f t="shared" si="2"/>
        <v>850</v>
      </c>
    </row>
    <row r="10" ht="22.15" customHeight="1" spans="1:11">
      <c r="A10" s="4">
        <f t="shared" si="0"/>
        <v>6</v>
      </c>
      <c r="B10" s="5" t="s">
        <v>23</v>
      </c>
      <c r="C10" s="5" t="s">
        <v>15</v>
      </c>
      <c r="D10" s="4" t="s">
        <v>16</v>
      </c>
      <c r="E10" s="4" t="s">
        <v>17</v>
      </c>
      <c r="F10" s="4">
        <v>682</v>
      </c>
      <c r="G10" s="4">
        <v>4</v>
      </c>
      <c r="H10" s="4">
        <f t="shared" si="1"/>
        <v>2728</v>
      </c>
      <c r="I10" s="4">
        <v>482</v>
      </c>
      <c r="J10" s="4">
        <v>1</v>
      </c>
      <c r="K10" s="4">
        <f t="shared" si="2"/>
        <v>482</v>
      </c>
    </row>
    <row r="11" ht="22.15" customHeight="1" spans="1:11">
      <c r="A11" s="4">
        <f t="shared" si="0"/>
        <v>7</v>
      </c>
      <c r="B11" s="5" t="s">
        <v>24</v>
      </c>
      <c r="C11" s="5" t="s">
        <v>15</v>
      </c>
      <c r="D11" s="4" t="s">
        <v>16</v>
      </c>
      <c r="E11" s="4" t="s">
        <v>18</v>
      </c>
      <c r="F11" s="4">
        <v>998</v>
      </c>
      <c r="G11" s="4">
        <v>4</v>
      </c>
      <c r="H11" s="4">
        <f t="shared" si="1"/>
        <v>3992</v>
      </c>
      <c r="I11" s="4">
        <v>807</v>
      </c>
      <c r="J11" s="4">
        <v>1</v>
      </c>
      <c r="K11" s="4">
        <f t="shared" si="2"/>
        <v>807</v>
      </c>
    </row>
    <row r="12" ht="22.15" customHeight="1" spans="1:11">
      <c r="A12" s="4">
        <f t="shared" si="0"/>
        <v>8</v>
      </c>
      <c r="B12" s="5" t="s">
        <v>25</v>
      </c>
      <c r="C12" s="5" t="s">
        <v>15</v>
      </c>
      <c r="D12" s="4" t="s">
        <v>16</v>
      </c>
      <c r="E12" s="4" t="s">
        <v>17</v>
      </c>
      <c r="F12" s="4">
        <v>683</v>
      </c>
      <c r="G12" s="4">
        <v>3</v>
      </c>
      <c r="H12" s="4">
        <f t="shared" si="1"/>
        <v>2049</v>
      </c>
      <c r="I12" s="4">
        <v>613</v>
      </c>
      <c r="J12" s="4">
        <v>1</v>
      </c>
      <c r="K12" s="4">
        <f t="shared" si="2"/>
        <v>613</v>
      </c>
    </row>
    <row r="13" ht="22.15" customHeight="1" spans="1:11">
      <c r="A13" s="4">
        <f t="shared" si="0"/>
        <v>9</v>
      </c>
      <c r="B13" s="5" t="s">
        <v>25</v>
      </c>
      <c r="C13" s="5" t="s">
        <v>15</v>
      </c>
      <c r="D13" s="4" t="s">
        <v>16</v>
      </c>
      <c r="E13" s="4" t="s">
        <v>18</v>
      </c>
      <c r="F13" s="4">
        <v>1029</v>
      </c>
      <c r="G13" s="4">
        <v>3</v>
      </c>
      <c r="H13" s="4">
        <f t="shared" si="1"/>
        <v>3087</v>
      </c>
      <c r="I13" s="4">
        <v>1029</v>
      </c>
      <c r="J13" s="4">
        <v>1</v>
      </c>
      <c r="K13" s="4">
        <f t="shared" si="2"/>
        <v>1029</v>
      </c>
    </row>
    <row r="14" ht="22.15" customHeight="1" spans="1:11">
      <c r="A14" s="4">
        <f t="shared" si="0"/>
        <v>10</v>
      </c>
      <c r="B14" s="5" t="s">
        <v>26</v>
      </c>
      <c r="C14" s="5" t="s">
        <v>15</v>
      </c>
      <c r="D14" s="4" t="s">
        <v>16</v>
      </c>
      <c r="E14" s="4" t="s">
        <v>27</v>
      </c>
      <c r="F14" s="4">
        <v>399</v>
      </c>
      <c r="G14" s="4">
        <v>3</v>
      </c>
      <c r="H14" s="4">
        <f t="shared" si="1"/>
        <v>1197</v>
      </c>
      <c r="I14" s="4">
        <v>226</v>
      </c>
      <c r="J14" s="4">
        <v>1</v>
      </c>
      <c r="K14" s="4">
        <f t="shared" si="2"/>
        <v>226</v>
      </c>
    </row>
    <row r="15" ht="22.15" customHeight="1" spans="1:11">
      <c r="A15" s="4">
        <f t="shared" si="0"/>
        <v>11</v>
      </c>
      <c r="B15" s="5" t="s">
        <v>28</v>
      </c>
      <c r="C15" s="5" t="s">
        <v>15</v>
      </c>
      <c r="D15" s="4" t="s">
        <v>16</v>
      </c>
      <c r="E15" s="4" t="s">
        <v>17</v>
      </c>
      <c r="F15" s="4">
        <v>735</v>
      </c>
      <c r="G15" s="4">
        <v>3</v>
      </c>
      <c r="H15" s="4">
        <f t="shared" si="1"/>
        <v>2205</v>
      </c>
      <c r="I15" s="4" t="s">
        <v>21</v>
      </c>
      <c r="J15" s="4" t="s">
        <v>21</v>
      </c>
      <c r="K15" s="4">
        <v>0</v>
      </c>
    </row>
    <row r="16" ht="22.15" customHeight="1" spans="1:11">
      <c r="A16" s="4">
        <f t="shared" si="0"/>
        <v>12</v>
      </c>
      <c r="B16" s="5" t="s">
        <v>28</v>
      </c>
      <c r="C16" s="5" t="s">
        <v>15</v>
      </c>
      <c r="D16" s="4" t="s">
        <v>16</v>
      </c>
      <c r="E16" s="4" t="s">
        <v>18</v>
      </c>
      <c r="F16" s="4">
        <v>1208</v>
      </c>
      <c r="G16" s="4">
        <v>2</v>
      </c>
      <c r="H16" s="4">
        <f t="shared" si="1"/>
        <v>2416</v>
      </c>
      <c r="I16" s="4" t="s">
        <v>21</v>
      </c>
      <c r="J16" s="4" t="s">
        <v>21</v>
      </c>
      <c r="K16" s="4">
        <v>0</v>
      </c>
    </row>
    <row r="17" ht="22.15" customHeight="1" spans="1:11">
      <c r="A17" s="4">
        <f t="shared" si="0"/>
        <v>13</v>
      </c>
      <c r="B17" s="5" t="s">
        <v>29</v>
      </c>
      <c r="C17" s="5" t="s">
        <v>15</v>
      </c>
      <c r="D17" s="4" t="s">
        <v>16</v>
      </c>
      <c r="E17" s="4" t="s">
        <v>17</v>
      </c>
      <c r="F17" s="4">
        <v>1155</v>
      </c>
      <c r="G17" s="4">
        <v>3</v>
      </c>
      <c r="H17" s="4">
        <f t="shared" si="1"/>
        <v>3465</v>
      </c>
      <c r="I17" s="4">
        <v>356</v>
      </c>
      <c r="J17" s="4">
        <v>1</v>
      </c>
      <c r="K17" s="4">
        <f t="shared" si="2"/>
        <v>356</v>
      </c>
    </row>
    <row r="18" ht="22.15" customHeight="1" spans="1:11">
      <c r="A18" s="4">
        <f t="shared" si="0"/>
        <v>14</v>
      </c>
      <c r="B18" s="5" t="s">
        <v>29</v>
      </c>
      <c r="C18" s="5" t="s">
        <v>15</v>
      </c>
      <c r="D18" s="4" t="s">
        <v>16</v>
      </c>
      <c r="E18" s="4" t="s">
        <v>18</v>
      </c>
      <c r="F18" s="4">
        <v>1050</v>
      </c>
      <c r="G18" s="4">
        <v>2</v>
      </c>
      <c r="H18" s="4">
        <f t="shared" si="1"/>
        <v>2100</v>
      </c>
      <c r="I18" s="4">
        <v>356</v>
      </c>
      <c r="J18" s="4">
        <v>1</v>
      </c>
      <c r="K18" s="4">
        <f t="shared" si="2"/>
        <v>356</v>
      </c>
    </row>
    <row r="19" ht="22.15" customHeight="1" spans="1:11">
      <c r="A19" s="4">
        <f t="shared" si="0"/>
        <v>15</v>
      </c>
      <c r="B19" s="5" t="s">
        <v>30</v>
      </c>
      <c r="C19" s="5" t="s">
        <v>15</v>
      </c>
      <c r="D19" s="4" t="s">
        <v>16</v>
      </c>
      <c r="E19" s="4" t="s">
        <v>17</v>
      </c>
      <c r="F19" s="4">
        <v>1469</v>
      </c>
      <c r="G19" s="4">
        <v>3</v>
      </c>
      <c r="H19" s="4">
        <f t="shared" si="1"/>
        <v>4407</v>
      </c>
      <c r="I19" s="4">
        <v>660</v>
      </c>
      <c r="J19" s="4">
        <v>1</v>
      </c>
      <c r="K19" s="4">
        <f t="shared" si="2"/>
        <v>660</v>
      </c>
    </row>
    <row r="20" ht="22.15" customHeight="1" spans="1:11">
      <c r="A20" s="4">
        <f t="shared" si="0"/>
        <v>16</v>
      </c>
      <c r="B20" s="5" t="s">
        <v>30</v>
      </c>
      <c r="C20" s="5" t="s">
        <v>15</v>
      </c>
      <c r="D20" s="4" t="s">
        <v>16</v>
      </c>
      <c r="E20" s="4" t="s">
        <v>18</v>
      </c>
      <c r="F20" s="4">
        <v>1678</v>
      </c>
      <c r="G20" s="4">
        <v>3</v>
      </c>
      <c r="H20" s="4">
        <f t="shared" si="1"/>
        <v>5034</v>
      </c>
      <c r="I20" s="4">
        <v>681</v>
      </c>
      <c r="J20" s="4">
        <v>1</v>
      </c>
      <c r="K20" s="4">
        <f t="shared" si="2"/>
        <v>681</v>
      </c>
    </row>
    <row r="21" ht="22.15" customHeight="1" spans="1:11">
      <c r="A21" s="4">
        <f t="shared" si="0"/>
        <v>17</v>
      </c>
      <c r="B21" s="5" t="s">
        <v>31</v>
      </c>
      <c r="C21" s="5" t="s">
        <v>15</v>
      </c>
      <c r="D21" s="5" t="s">
        <v>16</v>
      </c>
      <c r="E21" s="4" t="s">
        <v>17</v>
      </c>
      <c r="F21" s="4">
        <v>1470</v>
      </c>
      <c r="G21" s="4">
        <v>3</v>
      </c>
      <c r="H21" s="4">
        <f t="shared" si="1"/>
        <v>4410</v>
      </c>
      <c r="I21" s="4">
        <v>691</v>
      </c>
      <c r="J21" s="4">
        <v>1</v>
      </c>
      <c r="K21" s="4">
        <f t="shared" si="2"/>
        <v>691</v>
      </c>
    </row>
    <row r="22" ht="22.15" customHeight="1" spans="1:11">
      <c r="A22" s="4">
        <f t="shared" si="0"/>
        <v>18</v>
      </c>
      <c r="B22" s="5" t="s">
        <v>31</v>
      </c>
      <c r="C22" s="5" t="s">
        <v>15</v>
      </c>
      <c r="D22" s="5" t="s">
        <v>16</v>
      </c>
      <c r="E22" s="4" t="s">
        <v>18</v>
      </c>
      <c r="F22" s="4">
        <v>1680</v>
      </c>
      <c r="G22" s="4">
        <v>3</v>
      </c>
      <c r="H22" s="4">
        <f t="shared" si="1"/>
        <v>5040</v>
      </c>
      <c r="I22" s="4">
        <v>690</v>
      </c>
      <c r="J22" s="4">
        <v>1</v>
      </c>
      <c r="K22" s="4">
        <f t="shared" si="2"/>
        <v>690</v>
      </c>
    </row>
    <row r="23" ht="22.15" customHeight="1" spans="1:11">
      <c r="A23" s="4">
        <f t="shared" si="0"/>
        <v>19</v>
      </c>
      <c r="B23" s="5" t="s">
        <v>32</v>
      </c>
      <c r="C23" s="5" t="s">
        <v>15</v>
      </c>
      <c r="D23" s="4" t="s">
        <v>16</v>
      </c>
      <c r="E23" s="4" t="s">
        <v>17</v>
      </c>
      <c r="F23" s="4">
        <v>630</v>
      </c>
      <c r="G23" s="4">
        <v>1</v>
      </c>
      <c r="H23" s="4">
        <f t="shared" si="1"/>
        <v>630</v>
      </c>
      <c r="I23" s="4" t="s">
        <v>21</v>
      </c>
      <c r="J23" s="4" t="s">
        <v>21</v>
      </c>
      <c r="K23" s="4">
        <v>0</v>
      </c>
    </row>
    <row r="24" ht="22.15" customHeight="1" spans="1:11">
      <c r="A24" s="4">
        <f t="shared" si="0"/>
        <v>20</v>
      </c>
      <c r="B24" s="5" t="s">
        <v>33</v>
      </c>
      <c r="C24" s="5" t="s">
        <v>15</v>
      </c>
      <c r="D24" s="4" t="s">
        <v>16</v>
      </c>
      <c r="E24" s="4" t="s">
        <v>18</v>
      </c>
      <c r="F24" s="4">
        <v>945</v>
      </c>
      <c r="G24" s="4">
        <v>1</v>
      </c>
      <c r="H24" s="4">
        <f t="shared" si="1"/>
        <v>945</v>
      </c>
      <c r="I24" s="4" t="s">
        <v>21</v>
      </c>
      <c r="J24" s="4" t="s">
        <v>21</v>
      </c>
      <c r="K24" s="4">
        <v>0</v>
      </c>
    </row>
    <row r="25" ht="22.15" customHeight="1" spans="1:11">
      <c r="A25" s="4">
        <f t="shared" si="0"/>
        <v>21</v>
      </c>
      <c r="B25" s="6" t="s">
        <v>34</v>
      </c>
      <c r="C25" s="5" t="s">
        <v>15</v>
      </c>
      <c r="D25" s="4" t="s">
        <v>16</v>
      </c>
      <c r="E25" s="4" t="s">
        <v>17</v>
      </c>
      <c r="F25" s="4">
        <v>1300</v>
      </c>
      <c r="G25" s="4">
        <v>4</v>
      </c>
      <c r="H25" s="4">
        <f t="shared" si="1"/>
        <v>5200</v>
      </c>
      <c r="I25" s="4" t="s">
        <v>21</v>
      </c>
      <c r="J25" s="4" t="s">
        <v>21</v>
      </c>
      <c r="K25" s="4">
        <v>0</v>
      </c>
    </row>
    <row r="26" ht="22.15" customHeight="1" spans="1:11">
      <c r="A26" s="4">
        <f t="shared" si="0"/>
        <v>22</v>
      </c>
      <c r="B26" s="6" t="s">
        <v>34</v>
      </c>
      <c r="C26" s="5" t="s">
        <v>15</v>
      </c>
      <c r="D26" s="4" t="s">
        <v>16</v>
      </c>
      <c r="E26" s="4" t="s">
        <v>18</v>
      </c>
      <c r="F26" s="4">
        <v>1450</v>
      </c>
      <c r="G26" s="4">
        <v>4</v>
      </c>
      <c r="H26" s="4">
        <f t="shared" si="1"/>
        <v>5800</v>
      </c>
      <c r="I26" s="4" t="s">
        <v>21</v>
      </c>
      <c r="J26" s="4" t="s">
        <v>21</v>
      </c>
      <c r="K26" s="4">
        <v>0</v>
      </c>
    </row>
    <row r="27" ht="22.15" customHeight="1" spans="1:11">
      <c r="A27" s="4"/>
      <c r="B27" s="5" t="s">
        <v>35</v>
      </c>
      <c r="C27" s="5" t="s">
        <v>15</v>
      </c>
      <c r="D27" s="4" t="s">
        <v>36</v>
      </c>
      <c r="E27" s="4" t="s">
        <v>21</v>
      </c>
      <c r="F27" s="4">
        <v>1680</v>
      </c>
      <c r="G27" s="4">
        <v>1</v>
      </c>
      <c r="H27" s="4">
        <f t="shared" si="1"/>
        <v>1680</v>
      </c>
      <c r="I27" s="4" t="s">
        <v>21</v>
      </c>
      <c r="J27" s="4" t="s">
        <v>21</v>
      </c>
      <c r="K27" s="4">
        <v>0</v>
      </c>
    </row>
    <row r="28" ht="22.15" customHeight="1" spans="1:11">
      <c r="A28" s="4"/>
      <c r="B28" s="5" t="s">
        <v>37</v>
      </c>
      <c r="C28" s="5" t="s">
        <v>38</v>
      </c>
      <c r="D28" s="4" t="s">
        <v>36</v>
      </c>
      <c r="E28" s="4" t="s">
        <v>21</v>
      </c>
      <c r="F28" s="4">
        <v>2646</v>
      </c>
      <c r="G28" s="4">
        <v>1</v>
      </c>
      <c r="H28" s="4">
        <v>2646</v>
      </c>
      <c r="I28" s="4" t="s">
        <v>21</v>
      </c>
      <c r="J28" s="4" t="s">
        <v>21</v>
      </c>
      <c r="K28" s="4">
        <v>0</v>
      </c>
    </row>
    <row r="29" ht="22.15" customHeight="1" spans="1:11">
      <c r="A29" s="4">
        <f t="shared" si="0"/>
        <v>25</v>
      </c>
      <c r="B29" s="5" t="s">
        <v>39</v>
      </c>
      <c r="C29" s="5" t="s">
        <v>40</v>
      </c>
      <c r="D29" s="4" t="s">
        <v>36</v>
      </c>
      <c r="E29" s="4" t="s">
        <v>20</v>
      </c>
      <c r="F29" s="4">
        <v>1150</v>
      </c>
      <c r="G29" s="4">
        <v>1</v>
      </c>
      <c r="H29" s="4">
        <f t="shared" si="1"/>
        <v>1150</v>
      </c>
      <c r="I29" s="4"/>
      <c r="J29" s="4"/>
      <c r="K29" s="4"/>
    </row>
    <row r="30" ht="22.15" customHeight="1" spans="1:11">
      <c r="A30" s="5"/>
      <c r="B30" s="5" t="s">
        <v>41</v>
      </c>
      <c r="C30" s="5"/>
      <c r="D30" s="5"/>
      <c r="E30" s="5"/>
      <c r="F30" s="5"/>
      <c r="G30" s="5"/>
      <c r="H30" s="4"/>
      <c r="I30" s="5"/>
      <c r="J30" s="5"/>
      <c r="K30" s="5"/>
    </row>
    <row r="31" ht="22.15" customHeight="1" spans="1:11">
      <c r="A31" s="4">
        <v>1</v>
      </c>
      <c r="B31" s="5" t="s">
        <v>42</v>
      </c>
      <c r="C31" s="5" t="s">
        <v>43</v>
      </c>
      <c r="D31" s="4" t="s">
        <v>44</v>
      </c>
      <c r="E31" s="4" t="s">
        <v>21</v>
      </c>
      <c r="F31" s="4">
        <v>1269</v>
      </c>
      <c r="G31" s="4">
        <v>1</v>
      </c>
      <c r="H31" s="4">
        <f t="shared" si="1"/>
        <v>1269</v>
      </c>
      <c r="I31" s="4" t="s">
        <v>21</v>
      </c>
      <c r="J31" s="4" t="s">
        <v>21</v>
      </c>
      <c r="K31" s="4">
        <v>0</v>
      </c>
    </row>
    <row r="32" ht="22.15" customHeight="1" spans="1:11">
      <c r="A32" s="4"/>
      <c r="B32" s="5"/>
      <c r="C32" s="5" t="s">
        <v>45</v>
      </c>
      <c r="D32" s="4" t="s">
        <v>36</v>
      </c>
      <c r="E32" s="4" t="s">
        <v>21</v>
      </c>
      <c r="F32" s="4">
        <v>630</v>
      </c>
      <c r="G32" s="4">
        <v>1</v>
      </c>
      <c r="H32" s="4">
        <f t="shared" si="1"/>
        <v>630</v>
      </c>
      <c r="I32" s="4">
        <v>231</v>
      </c>
      <c r="J32" s="4">
        <v>1</v>
      </c>
      <c r="K32" s="4">
        <f>I32*J32</f>
        <v>231</v>
      </c>
    </row>
    <row r="33" ht="22.15" customHeight="1" spans="1:11">
      <c r="A33" s="4"/>
      <c r="B33" s="5"/>
      <c r="C33" s="5" t="s">
        <v>46</v>
      </c>
      <c r="D33" s="4" t="s">
        <v>36</v>
      </c>
      <c r="E33" s="4" t="s">
        <v>21</v>
      </c>
      <c r="F33" s="4">
        <v>126</v>
      </c>
      <c r="G33" s="4">
        <v>1</v>
      </c>
      <c r="H33" s="4">
        <f t="shared" si="1"/>
        <v>126</v>
      </c>
      <c r="I33" s="4">
        <v>95</v>
      </c>
      <c r="J33" s="4">
        <v>1</v>
      </c>
      <c r="K33" s="4">
        <f>I33*J33</f>
        <v>95</v>
      </c>
    </row>
    <row r="34" ht="22.15" customHeight="1" spans="1:11">
      <c r="A34" s="4"/>
      <c r="B34" s="5"/>
      <c r="C34" s="5" t="s">
        <v>47</v>
      </c>
      <c r="D34" s="4" t="s">
        <v>48</v>
      </c>
      <c r="E34" s="4" t="s">
        <v>21</v>
      </c>
      <c r="F34" s="4">
        <v>3400</v>
      </c>
      <c r="G34" s="4">
        <v>1</v>
      </c>
      <c r="H34" s="4">
        <f t="shared" si="1"/>
        <v>3400</v>
      </c>
      <c r="I34" s="4" t="s">
        <v>21</v>
      </c>
      <c r="J34" s="4" t="s">
        <v>21</v>
      </c>
      <c r="K34" s="4">
        <v>0</v>
      </c>
    </row>
    <row r="35" ht="22.15" customHeight="1" spans="1:11">
      <c r="A35" s="4"/>
      <c r="B35" s="5"/>
      <c r="C35" s="5" t="s">
        <v>38</v>
      </c>
      <c r="D35" s="4" t="s">
        <v>48</v>
      </c>
      <c r="E35" s="4" t="s">
        <v>21</v>
      </c>
      <c r="F35" s="4">
        <v>2310</v>
      </c>
      <c r="G35" s="4">
        <v>1</v>
      </c>
      <c r="H35" s="4">
        <f t="shared" si="1"/>
        <v>2310</v>
      </c>
      <c r="I35" s="4" t="s">
        <v>21</v>
      </c>
      <c r="J35" s="4" t="s">
        <v>21</v>
      </c>
      <c r="K35" s="4">
        <v>0</v>
      </c>
    </row>
    <row r="36" ht="22.15" customHeight="1" spans="1:11">
      <c r="A36" s="4"/>
      <c r="B36" s="5"/>
      <c r="C36" s="5" t="s">
        <v>49</v>
      </c>
      <c r="D36" s="4" t="s">
        <v>48</v>
      </c>
      <c r="E36" s="4" t="s">
        <v>21</v>
      </c>
      <c r="F36" s="4">
        <v>2450</v>
      </c>
      <c r="G36" s="4">
        <v>1</v>
      </c>
      <c r="H36" s="4">
        <f t="shared" si="1"/>
        <v>2450</v>
      </c>
      <c r="I36" s="4" t="s">
        <v>21</v>
      </c>
      <c r="J36" s="4" t="s">
        <v>21</v>
      </c>
      <c r="K36" s="4">
        <v>0</v>
      </c>
    </row>
    <row r="37" ht="22.15" customHeight="1" spans="1:11">
      <c r="A37" s="4"/>
      <c r="B37" s="5"/>
      <c r="C37" s="5" t="s">
        <v>50</v>
      </c>
      <c r="D37" s="4" t="s">
        <v>36</v>
      </c>
      <c r="E37" s="4" t="s">
        <v>21</v>
      </c>
      <c r="F37" s="4">
        <v>5103</v>
      </c>
      <c r="G37" s="4">
        <v>1</v>
      </c>
      <c r="H37" s="4">
        <f t="shared" si="1"/>
        <v>5103</v>
      </c>
      <c r="I37" s="4" t="s">
        <v>21</v>
      </c>
      <c r="J37" s="4" t="s">
        <v>21</v>
      </c>
      <c r="K37" s="4">
        <v>0</v>
      </c>
    </row>
    <row r="38" ht="22.15" customHeight="1" spans="1:11">
      <c r="A38" s="4"/>
      <c r="B38" s="5"/>
      <c r="C38" s="5" t="s">
        <v>51</v>
      </c>
      <c r="D38" s="4" t="s">
        <v>48</v>
      </c>
      <c r="E38" s="4" t="s">
        <v>21</v>
      </c>
      <c r="F38" s="4">
        <v>368</v>
      </c>
      <c r="G38" s="4">
        <v>1</v>
      </c>
      <c r="H38" s="4">
        <f t="shared" si="1"/>
        <v>368</v>
      </c>
      <c r="I38" s="4">
        <v>252</v>
      </c>
      <c r="J38" s="4">
        <v>1</v>
      </c>
      <c r="K38" s="4">
        <f>I38*J38</f>
        <v>252</v>
      </c>
    </row>
    <row r="39" ht="22.15" customHeight="1" spans="1:11">
      <c r="A39" s="4"/>
      <c r="B39" s="5"/>
      <c r="C39" s="5" t="s">
        <v>52</v>
      </c>
      <c r="D39" s="4" t="s">
        <v>48</v>
      </c>
      <c r="E39" s="4" t="s">
        <v>21</v>
      </c>
      <c r="F39" s="4">
        <v>872</v>
      </c>
      <c r="G39" s="4">
        <v>1</v>
      </c>
      <c r="H39" s="4">
        <f t="shared" si="1"/>
        <v>872</v>
      </c>
      <c r="I39" s="4">
        <v>588</v>
      </c>
      <c r="J39" s="4">
        <v>1</v>
      </c>
      <c r="K39" s="4">
        <f>I39*J39</f>
        <v>588</v>
      </c>
    </row>
    <row r="40" ht="22.15" customHeight="1" spans="1:11">
      <c r="A40" s="4"/>
      <c r="B40" s="5"/>
      <c r="C40" s="5" t="s">
        <v>53</v>
      </c>
      <c r="D40" s="5" t="s">
        <v>36</v>
      </c>
      <c r="E40" s="4" t="s">
        <v>21</v>
      </c>
      <c r="F40" s="4">
        <v>294</v>
      </c>
      <c r="G40" s="4">
        <v>1</v>
      </c>
      <c r="H40" s="4">
        <f t="shared" si="1"/>
        <v>294</v>
      </c>
      <c r="I40" s="4" t="s">
        <v>21</v>
      </c>
      <c r="J40" s="4" t="s">
        <v>21</v>
      </c>
      <c r="K40" s="4">
        <v>0</v>
      </c>
    </row>
    <row r="41" ht="22.15" customHeight="1" spans="1:11">
      <c r="A41" s="4"/>
      <c r="B41" s="5"/>
      <c r="C41" s="5" t="s">
        <v>54</v>
      </c>
      <c r="D41" s="5" t="s">
        <v>44</v>
      </c>
      <c r="E41" s="5" t="s">
        <v>55</v>
      </c>
      <c r="F41" s="5">
        <v>714</v>
      </c>
      <c r="G41" s="5">
        <v>1</v>
      </c>
      <c r="H41" s="4">
        <f t="shared" si="1"/>
        <v>714</v>
      </c>
      <c r="I41" s="5" t="s">
        <v>21</v>
      </c>
      <c r="J41" s="5" t="s">
        <v>21</v>
      </c>
      <c r="K41" s="4">
        <v>0</v>
      </c>
    </row>
    <row r="42" ht="22.15" customHeight="1" spans="1:11">
      <c r="A42" s="4"/>
      <c r="B42" s="5"/>
      <c r="C42" s="5" t="s">
        <v>56</v>
      </c>
      <c r="D42" s="5" t="s">
        <v>36</v>
      </c>
      <c r="E42" s="4" t="s">
        <v>21</v>
      </c>
      <c r="F42" s="4">
        <v>196</v>
      </c>
      <c r="G42" s="4">
        <v>1</v>
      </c>
      <c r="H42" s="4">
        <f t="shared" si="1"/>
        <v>196</v>
      </c>
      <c r="I42" s="4" t="s">
        <v>21</v>
      </c>
      <c r="J42" s="4" t="s">
        <v>21</v>
      </c>
      <c r="K42" s="4">
        <v>0</v>
      </c>
    </row>
    <row r="43" ht="22.15" customHeight="1" spans="1:11">
      <c r="A43" s="4"/>
      <c r="B43" s="5"/>
      <c r="C43" s="5" t="s">
        <v>57</v>
      </c>
      <c r="D43" s="5" t="s">
        <v>36</v>
      </c>
      <c r="E43" s="4" t="s">
        <v>21</v>
      </c>
      <c r="F43" s="4" t="s">
        <v>21</v>
      </c>
      <c r="G43" s="4" t="s">
        <v>21</v>
      </c>
      <c r="H43" s="4">
        <v>0</v>
      </c>
      <c r="I43" s="4">
        <v>420</v>
      </c>
      <c r="J43" s="4">
        <v>1</v>
      </c>
      <c r="K43" s="4">
        <f>I43*J43</f>
        <v>420</v>
      </c>
    </row>
    <row r="44" ht="22.15" customHeight="1" spans="1:11">
      <c r="A44" s="4"/>
      <c r="B44" s="5"/>
      <c r="C44" s="5" t="s">
        <v>58</v>
      </c>
      <c r="D44" s="5" t="s">
        <v>36</v>
      </c>
      <c r="E44" s="4" t="s">
        <v>21</v>
      </c>
      <c r="F44" s="4">
        <v>3570</v>
      </c>
      <c r="G44" s="4">
        <v>1</v>
      </c>
      <c r="H44" s="4">
        <f t="shared" si="1"/>
        <v>3570</v>
      </c>
      <c r="I44" s="5" t="s">
        <v>21</v>
      </c>
      <c r="J44" s="5" t="s">
        <v>21</v>
      </c>
      <c r="K44" s="4">
        <v>0</v>
      </c>
    </row>
    <row r="45" ht="22.15" customHeight="1" spans="1:11">
      <c r="A45" s="4"/>
      <c r="B45" s="5"/>
      <c r="C45" s="5" t="s">
        <v>59</v>
      </c>
      <c r="D45" s="5" t="s">
        <v>36</v>
      </c>
      <c r="E45" s="4" t="s">
        <v>21</v>
      </c>
      <c r="F45" s="4">
        <v>1008</v>
      </c>
      <c r="G45" s="4">
        <v>1</v>
      </c>
      <c r="H45" s="4">
        <f t="shared" si="1"/>
        <v>1008</v>
      </c>
      <c r="I45" s="5" t="s">
        <v>21</v>
      </c>
      <c r="J45" s="5" t="s">
        <v>21</v>
      </c>
      <c r="K45" s="4">
        <v>0</v>
      </c>
    </row>
    <row r="46" ht="22.15" customHeight="1" spans="1:11">
      <c r="A46" s="4"/>
      <c r="B46" s="5"/>
      <c r="C46" s="5" t="s">
        <v>60</v>
      </c>
      <c r="D46" s="4" t="s">
        <v>61</v>
      </c>
      <c r="E46" s="4" t="s">
        <v>21</v>
      </c>
      <c r="F46" s="4">
        <v>473</v>
      </c>
      <c r="G46" s="4">
        <v>1</v>
      </c>
      <c r="H46" s="4">
        <f t="shared" si="1"/>
        <v>473</v>
      </c>
      <c r="I46" s="4">
        <v>420</v>
      </c>
      <c r="J46" s="4">
        <v>1</v>
      </c>
      <c r="K46" s="4">
        <f>I46*J46</f>
        <v>420</v>
      </c>
    </row>
    <row r="47" ht="22.15" customHeight="1" spans="1:11">
      <c r="A47" s="4">
        <v>2</v>
      </c>
      <c r="B47" s="5" t="s">
        <v>62</v>
      </c>
      <c r="C47" s="5" t="s">
        <v>63</v>
      </c>
      <c r="D47" s="4" t="s">
        <v>48</v>
      </c>
      <c r="E47" s="4" t="s">
        <v>21</v>
      </c>
      <c r="F47" s="4">
        <v>2310</v>
      </c>
      <c r="G47" s="4">
        <v>1</v>
      </c>
      <c r="H47" s="4">
        <f t="shared" si="1"/>
        <v>2310</v>
      </c>
      <c r="I47" s="4">
        <v>1938</v>
      </c>
      <c r="J47" s="4">
        <v>1</v>
      </c>
      <c r="K47" s="4">
        <f>I47*J47</f>
        <v>1938</v>
      </c>
    </row>
    <row r="48" ht="22.15" customHeight="1" spans="1:11">
      <c r="A48" s="4"/>
      <c r="B48" s="5"/>
      <c r="C48" s="5" t="s">
        <v>64</v>
      </c>
      <c r="D48" s="4" t="s">
        <v>48</v>
      </c>
      <c r="E48" s="4" t="s">
        <v>21</v>
      </c>
      <c r="F48" s="4">
        <v>1470</v>
      </c>
      <c r="G48" s="4">
        <v>1</v>
      </c>
      <c r="H48" s="4">
        <f t="shared" si="1"/>
        <v>1470</v>
      </c>
      <c r="I48" s="4">
        <v>1470</v>
      </c>
      <c r="J48" s="4">
        <v>1</v>
      </c>
      <c r="K48" s="4">
        <f>I48*J48</f>
        <v>1470</v>
      </c>
    </row>
    <row r="49" ht="22.15" customHeight="1" spans="1:11">
      <c r="A49" s="4"/>
      <c r="B49" s="5"/>
      <c r="C49" s="5" t="s">
        <v>65</v>
      </c>
      <c r="D49" s="4" t="s">
        <v>48</v>
      </c>
      <c r="E49" s="4" t="s">
        <v>21</v>
      </c>
      <c r="F49" s="4">
        <v>2415</v>
      </c>
      <c r="G49" s="4">
        <v>1</v>
      </c>
      <c r="H49" s="4">
        <f t="shared" si="1"/>
        <v>2415</v>
      </c>
      <c r="I49" s="4">
        <v>1523</v>
      </c>
      <c r="J49" s="4">
        <v>1</v>
      </c>
      <c r="K49" s="4">
        <f>I49*J49</f>
        <v>1523</v>
      </c>
    </row>
    <row r="50" ht="22.15" customHeight="1" spans="1:11">
      <c r="A50" s="4"/>
      <c r="B50" s="5"/>
      <c r="C50" s="5" t="s">
        <v>66</v>
      </c>
      <c r="D50" s="4" t="s">
        <v>48</v>
      </c>
      <c r="E50" s="4" t="s">
        <v>21</v>
      </c>
      <c r="F50" s="4">
        <v>512</v>
      </c>
      <c r="G50" s="4">
        <v>1</v>
      </c>
      <c r="H50" s="4">
        <f t="shared" si="1"/>
        <v>512</v>
      </c>
      <c r="I50" s="4" t="s">
        <v>21</v>
      </c>
      <c r="J50" s="4" t="s">
        <v>21</v>
      </c>
      <c r="K50" s="4">
        <v>0</v>
      </c>
    </row>
    <row r="51" ht="22.15" customHeight="1" spans="1:11">
      <c r="A51" s="4"/>
      <c r="B51" s="5"/>
      <c r="C51" s="5" t="s">
        <v>45</v>
      </c>
      <c r="D51" s="4" t="s">
        <v>36</v>
      </c>
      <c r="E51" s="4" t="s">
        <v>21</v>
      </c>
      <c r="F51" s="4">
        <v>683</v>
      </c>
      <c r="G51" s="4">
        <v>1</v>
      </c>
      <c r="H51" s="4">
        <f t="shared" si="1"/>
        <v>683</v>
      </c>
      <c r="I51" s="4">
        <v>226</v>
      </c>
      <c r="J51" s="4">
        <v>1</v>
      </c>
      <c r="K51" s="4">
        <f t="shared" ref="K51:K59" si="3">I51*J51</f>
        <v>226</v>
      </c>
    </row>
    <row r="52" ht="22.15" customHeight="1" spans="1:11">
      <c r="A52" s="4">
        <v>3</v>
      </c>
      <c r="B52" s="5" t="s">
        <v>67</v>
      </c>
      <c r="C52" s="5" t="s">
        <v>68</v>
      </c>
      <c r="D52" s="4" t="s">
        <v>36</v>
      </c>
      <c r="E52" s="4" t="s">
        <v>21</v>
      </c>
      <c r="F52" s="4">
        <v>1365</v>
      </c>
      <c r="G52" s="4">
        <v>1</v>
      </c>
      <c r="H52" s="4">
        <f t="shared" si="1"/>
        <v>1365</v>
      </c>
      <c r="I52" s="4">
        <v>1365</v>
      </c>
      <c r="J52" s="4">
        <v>1</v>
      </c>
      <c r="K52" s="4">
        <f t="shared" si="3"/>
        <v>1365</v>
      </c>
    </row>
    <row r="53" ht="22.15" customHeight="1" spans="1:11">
      <c r="A53" s="4"/>
      <c r="B53" s="5"/>
      <c r="C53" s="5" t="s">
        <v>63</v>
      </c>
      <c r="D53" s="4" t="s">
        <v>36</v>
      </c>
      <c r="E53" s="4" t="s">
        <v>21</v>
      </c>
      <c r="F53" s="4">
        <v>1900</v>
      </c>
      <c r="G53" s="4">
        <v>1</v>
      </c>
      <c r="H53" s="4">
        <f t="shared" si="1"/>
        <v>1900</v>
      </c>
      <c r="I53" s="4" t="s">
        <v>21</v>
      </c>
      <c r="J53" s="4" t="s">
        <v>21</v>
      </c>
      <c r="K53" s="4">
        <v>0</v>
      </c>
    </row>
    <row r="54" ht="22.15" customHeight="1" spans="1:11">
      <c r="A54" s="4"/>
      <c r="B54" s="5"/>
      <c r="C54" s="5" t="s">
        <v>69</v>
      </c>
      <c r="D54" s="4" t="s">
        <v>36</v>
      </c>
      <c r="E54" s="4" t="s">
        <v>21</v>
      </c>
      <c r="F54" s="4">
        <v>2415</v>
      </c>
      <c r="G54" s="4">
        <v>1</v>
      </c>
      <c r="H54" s="4">
        <f t="shared" si="1"/>
        <v>2415</v>
      </c>
      <c r="I54" s="4">
        <v>2415</v>
      </c>
      <c r="J54" s="4">
        <v>1</v>
      </c>
      <c r="K54" s="4">
        <f t="shared" si="3"/>
        <v>2415</v>
      </c>
    </row>
    <row r="55" ht="22.15" customHeight="1" spans="1:11">
      <c r="A55" s="4">
        <v>4</v>
      </c>
      <c r="B55" s="7" t="s">
        <v>70</v>
      </c>
      <c r="C55" s="5" t="s">
        <v>71</v>
      </c>
      <c r="D55" s="4" t="s">
        <v>72</v>
      </c>
      <c r="E55" s="4" t="s">
        <v>21</v>
      </c>
      <c r="F55" s="4">
        <v>378</v>
      </c>
      <c r="G55" s="4">
        <v>1</v>
      </c>
      <c r="H55" s="4">
        <f t="shared" si="1"/>
        <v>378</v>
      </c>
      <c r="I55" s="4">
        <v>189</v>
      </c>
      <c r="J55" s="4">
        <v>1</v>
      </c>
      <c r="K55" s="4">
        <f t="shared" si="3"/>
        <v>189</v>
      </c>
    </row>
    <row r="56" ht="22.15" customHeight="1" spans="1:11">
      <c r="A56" s="4"/>
      <c r="B56" s="8"/>
      <c r="C56" s="5" t="s">
        <v>73</v>
      </c>
      <c r="D56" s="4" t="s">
        <v>36</v>
      </c>
      <c r="E56" s="4" t="s">
        <v>21</v>
      </c>
      <c r="F56" s="4" t="s">
        <v>21</v>
      </c>
      <c r="G56" s="4" t="s">
        <v>21</v>
      </c>
      <c r="H56" s="4">
        <v>0</v>
      </c>
      <c r="I56" s="4">
        <v>600</v>
      </c>
      <c r="J56" s="4">
        <v>1</v>
      </c>
      <c r="K56" s="4">
        <f t="shared" si="3"/>
        <v>600</v>
      </c>
    </row>
    <row r="57" ht="22.15" customHeight="1" spans="1:11">
      <c r="A57" s="4"/>
      <c r="B57" s="8"/>
      <c r="C57" s="5" t="s">
        <v>74</v>
      </c>
      <c r="D57" s="4" t="s">
        <v>75</v>
      </c>
      <c r="E57" s="4" t="s">
        <v>21</v>
      </c>
      <c r="F57" s="4">
        <v>126</v>
      </c>
      <c r="G57" s="4">
        <v>1</v>
      </c>
      <c r="H57" s="4">
        <f t="shared" si="1"/>
        <v>126</v>
      </c>
      <c r="I57" s="4">
        <v>18</v>
      </c>
      <c r="J57" s="4">
        <v>1</v>
      </c>
      <c r="K57" s="4">
        <f t="shared" si="3"/>
        <v>18</v>
      </c>
    </row>
    <row r="58" ht="22.15" customHeight="1" spans="1:11">
      <c r="A58" s="4"/>
      <c r="B58" s="8"/>
      <c r="C58" s="5" t="s">
        <v>60</v>
      </c>
      <c r="D58" s="4" t="s">
        <v>61</v>
      </c>
      <c r="E58" s="4" t="s">
        <v>21</v>
      </c>
      <c r="F58" s="4">
        <v>357</v>
      </c>
      <c r="G58" s="4">
        <v>1</v>
      </c>
      <c r="H58" s="4">
        <f t="shared" si="1"/>
        <v>357</v>
      </c>
      <c r="I58" s="4">
        <v>165</v>
      </c>
      <c r="J58" s="4">
        <v>1</v>
      </c>
      <c r="K58" s="4">
        <f t="shared" si="3"/>
        <v>165</v>
      </c>
    </row>
    <row r="59" ht="22.15" customHeight="1" spans="1:11">
      <c r="A59" s="4"/>
      <c r="B59" s="9"/>
      <c r="C59" s="5" t="s">
        <v>76</v>
      </c>
      <c r="D59" s="4" t="s">
        <v>36</v>
      </c>
      <c r="E59" s="4" t="s">
        <v>21</v>
      </c>
      <c r="F59" s="4">
        <v>788</v>
      </c>
      <c r="G59" s="4">
        <v>1</v>
      </c>
      <c r="H59" s="4">
        <f t="shared" si="1"/>
        <v>788</v>
      </c>
      <c r="I59" s="4">
        <v>365</v>
      </c>
      <c r="J59" s="4">
        <v>1</v>
      </c>
      <c r="K59" s="4">
        <f t="shared" si="3"/>
        <v>365</v>
      </c>
    </row>
    <row r="60" ht="22.15" customHeight="1" spans="1:11">
      <c r="A60" s="4">
        <v>5</v>
      </c>
      <c r="B60" s="5" t="s">
        <v>77</v>
      </c>
      <c r="C60" s="5" t="s">
        <v>64</v>
      </c>
      <c r="D60" s="4" t="s">
        <v>48</v>
      </c>
      <c r="E60" s="4" t="s">
        <v>21</v>
      </c>
      <c r="F60" s="4">
        <v>1365</v>
      </c>
      <c r="G60" s="4">
        <v>1</v>
      </c>
      <c r="H60" s="4">
        <f t="shared" si="1"/>
        <v>1365</v>
      </c>
      <c r="I60" s="4">
        <v>752</v>
      </c>
      <c r="J60" s="4" t="s">
        <v>21</v>
      </c>
      <c r="K60" s="4">
        <v>0</v>
      </c>
    </row>
    <row r="61" ht="22.15" customHeight="1" spans="1:11">
      <c r="A61" s="4"/>
      <c r="B61" s="5"/>
      <c r="C61" s="5" t="s">
        <v>65</v>
      </c>
      <c r="D61" s="4" t="s">
        <v>48</v>
      </c>
      <c r="E61" s="4" t="s">
        <v>21</v>
      </c>
      <c r="F61" s="4">
        <v>2415</v>
      </c>
      <c r="G61" s="4">
        <v>1</v>
      </c>
      <c r="H61" s="4">
        <f t="shared" si="1"/>
        <v>2415</v>
      </c>
      <c r="I61" s="4">
        <v>752</v>
      </c>
      <c r="J61" s="4" t="s">
        <v>21</v>
      </c>
      <c r="K61" s="4">
        <v>0</v>
      </c>
    </row>
    <row r="62" ht="22.15" customHeight="1" spans="1:11">
      <c r="A62" s="4"/>
      <c r="B62" s="5"/>
      <c r="C62" s="5" t="s">
        <v>78</v>
      </c>
      <c r="D62" s="4" t="s">
        <v>48</v>
      </c>
      <c r="E62" s="4" t="s">
        <v>21</v>
      </c>
      <c r="F62" s="4">
        <v>1365</v>
      </c>
      <c r="G62" s="4">
        <v>1</v>
      </c>
      <c r="H62" s="4">
        <f t="shared" si="1"/>
        <v>1365</v>
      </c>
      <c r="I62" s="4">
        <v>806</v>
      </c>
      <c r="J62" s="4" t="s">
        <v>21</v>
      </c>
      <c r="K62" s="4">
        <v>0</v>
      </c>
    </row>
    <row r="63" ht="22.15" customHeight="1" spans="1:11">
      <c r="A63" s="4"/>
      <c r="B63" s="5"/>
      <c r="C63" s="5" t="s">
        <v>79</v>
      </c>
      <c r="D63" s="4" t="s">
        <v>48</v>
      </c>
      <c r="E63" s="4" t="s">
        <v>21</v>
      </c>
      <c r="F63" s="4">
        <v>2415</v>
      </c>
      <c r="G63" s="4">
        <v>1</v>
      </c>
      <c r="H63" s="4">
        <f t="shared" si="1"/>
        <v>2415</v>
      </c>
      <c r="I63" s="4">
        <v>806</v>
      </c>
      <c r="J63" s="4" t="s">
        <v>21</v>
      </c>
      <c r="K63" s="4">
        <v>0</v>
      </c>
    </row>
    <row r="64" ht="22.15" customHeight="1" spans="1:11">
      <c r="A64" s="4"/>
      <c r="B64" s="5"/>
      <c r="C64" s="5" t="s">
        <v>80</v>
      </c>
      <c r="D64" s="4" t="s">
        <v>48</v>
      </c>
      <c r="E64" s="4" t="s">
        <v>21</v>
      </c>
      <c r="F64" s="4">
        <v>1889</v>
      </c>
      <c r="G64" s="4">
        <v>1</v>
      </c>
      <c r="H64" s="4">
        <f t="shared" si="1"/>
        <v>1889</v>
      </c>
      <c r="I64" s="4">
        <v>1449</v>
      </c>
      <c r="J64" s="4" t="s">
        <v>21</v>
      </c>
      <c r="K64" s="4">
        <v>0</v>
      </c>
    </row>
    <row r="65" ht="22.15" customHeight="1" spans="1:11">
      <c r="A65" s="4"/>
      <c r="B65" s="5"/>
      <c r="C65" s="5" t="s">
        <v>45</v>
      </c>
      <c r="D65" s="4" t="s">
        <v>36</v>
      </c>
      <c r="E65" s="4" t="s">
        <v>21</v>
      </c>
      <c r="F65" s="4">
        <v>683</v>
      </c>
      <c r="G65" s="4">
        <v>1</v>
      </c>
      <c r="H65" s="4">
        <f t="shared" si="1"/>
        <v>683</v>
      </c>
      <c r="I65" s="4">
        <v>271</v>
      </c>
      <c r="J65" s="4" t="s">
        <v>21</v>
      </c>
      <c r="K65" s="4">
        <v>0</v>
      </c>
    </row>
    <row r="66" ht="22.15" customHeight="1" spans="1:11">
      <c r="A66" s="4">
        <v>6</v>
      </c>
      <c r="B66" s="5" t="s">
        <v>29</v>
      </c>
      <c r="C66" s="5" t="s">
        <v>81</v>
      </c>
      <c r="D66" s="4" t="s">
        <v>36</v>
      </c>
      <c r="E66" s="4" t="s">
        <v>82</v>
      </c>
      <c r="F66" s="4">
        <v>1889</v>
      </c>
      <c r="G66" s="4">
        <v>1</v>
      </c>
      <c r="H66" s="4">
        <f t="shared" si="1"/>
        <v>1889</v>
      </c>
      <c r="I66" s="4" t="s">
        <v>21</v>
      </c>
      <c r="J66" s="4" t="s">
        <v>21</v>
      </c>
      <c r="K66" s="4">
        <v>0</v>
      </c>
    </row>
    <row r="67" ht="22.15" customHeight="1" spans="1:11">
      <c r="A67" s="4"/>
      <c r="B67" s="5"/>
      <c r="C67" s="5" t="s">
        <v>83</v>
      </c>
      <c r="D67" s="4" t="s">
        <v>16</v>
      </c>
      <c r="E67" s="4" t="s">
        <v>83</v>
      </c>
      <c r="F67" s="4">
        <v>1785</v>
      </c>
      <c r="G67" s="4">
        <v>1</v>
      </c>
      <c r="H67" s="4">
        <f t="shared" si="1"/>
        <v>1785</v>
      </c>
      <c r="I67" s="4" t="s">
        <v>21</v>
      </c>
      <c r="J67" s="4" t="s">
        <v>21</v>
      </c>
      <c r="K67" s="4">
        <v>0</v>
      </c>
    </row>
    <row r="68" ht="22.15" customHeight="1" spans="1:11">
      <c r="A68" s="4"/>
      <c r="B68" s="5"/>
      <c r="C68" s="5" t="s">
        <v>45</v>
      </c>
      <c r="D68" s="4" t="s">
        <v>36</v>
      </c>
      <c r="E68" s="4" t="s">
        <v>45</v>
      </c>
      <c r="F68" s="4">
        <v>320</v>
      </c>
      <c r="G68" s="4">
        <v>1</v>
      </c>
      <c r="H68" s="4">
        <f t="shared" si="1"/>
        <v>320</v>
      </c>
      <c r="I68" s="4" t="s">
        <v>21</v>
      </c>
      <c r="J68" s="4" t="s">
        <v>21</v>
      </c>
      <c r="K68" s="4">
        <v>0</v>
      </c>
    </row>
    <row r="69" ht="22.15" customHeight="1" spans="1:11">
      <c r="A69" s="4"/>
      <c r="B69" s="5"/>
      <c r="C69" s="4" t="s">
        <v>84</v>
      </c>
      <c r="D69" s="4" t="s">
        <v>36</v>
      </c>
      <c r="E69" s="4" t="s">
        <v>21</v>
      </c>
      <c r="F69" s="4">
        <v>59</v>
      </c>
      <c r="G69" s="4">
        <v>1</v>
      </c>
      <c r="H69" s="4">
        <f t="shared" si="1"/>
        <v>59</v>
      </c>
      <c r="I69" s="4" t="s">
        <v>21</v>
      </c>
      <c r="J69" s="4" t="s">
        <v>21</v>
      </c>
      <c r="K69" s="4">
        <v>0</v>
      </c>
    </row>
    <row r="70" ht="22.15" customHeight="1" spans="1:11">
      <c r="A70" s="4"/>
      <c r="B70" s="5"/>
      <c r="C70" s="4" t="s">
        <v>85</v>
      </c>
      <c r="D70" s="4" t="s">
        <v>36</v>
      </c>
      <c r="E70" s="4" t="s">
        <v>21</v>
      </c>
      <c r="F70" s="4">
        <v>120</v>
      </c>
      <c r="G70" s="4">
        <v>1</v>
      </c>
      <c r="H70" s="4">
        <f t="shared" si="1"/>
        <v>120</v>
      </c>
      <c r="I70" s="4" t="s">
        <v>21</v>
      </c>
      <c r="J70" s="4" t="s">
        <v>21</v>
      </c>
      <c r="K70" s="4">
        <v>0</v>
      </c>
    </row>
    <row r="71" ht="22.15" customHeight="1" spans="1:11">
      <c r="A71" s="4"/>
      <c r="B71" s="5"/>
      <c r="C71" s="4" t="s">
        <v>86</v>
      </c>
      <c r="D71" s="4" t="s">
        <v>36</v>
      </c>
      <c r="E71" s="4" t="s">
        <v>21</v>
      </c>
      <c r="F71" s="4">
        <v>74</v>
      </c>
      <c r="G71" s="4">
        <v>1</v>
      </c>
      <c r="H71" s="4">
        <f t="shared" si="1"/>
        <v>74</v>
      </c>
      <c r="I71" s="4" t="s">
        <v>21</v>
      </c>
      <c r="J71" s="4" t="s">
        <v>21</v>
      </c>
      <c r="K71" s="4">
        <v>0</v>
      </c>
    </row>
    <row r="72" ht="22.15" customHeight="1" spans="1:11">
      <c r="A72" s="4"/>
      <c r="B72" s="5"/>
      <c r="C72" s="4" t="s">
        <v>71</v>
      </c>
      <c r="D72" s="4" t="s">
        <v>36</v>
      </c>
      <c r="E72" s="4" t="s">
        <v>21</v>
      </c>
      <c r="F72" s="4">
        <v>200</v>
      </c>
      <c r="G72" s="4">
        <v>1</v>
      </c>
      <c r="H72" s="4">
        <f t="shared" ref="H72:H134" si="4">F72*G72</f>
        <v>200</v>
      </c>
      <c r="I72" s="4" t="s">
        <v>21</v>
      </c>
      <c r="J72" s="4" t="s">
        <v>21</v>
      </c>
      <c r="K72" s="4">
        <v>0</v>
      </c>
    </row>
    <row r="73" ht="22.15" customHeight="1" spans="1:11">
      <c r="A73" s="4"/>
      <c r="B73" s="5"/>
      <c r="C73" s="4" t="s">
        <v>87</v>
      </c>
      <c r="D73" s="4" t="s">
        <v>36</v>
      </c>
      <c r="E73" s="4" t="s">
        <v>21</v>
      </c>
      <c r="F73" s="4">
        <v>961</v>
      </c>
      <c r="G73" s="4">
        <v>1</v>
      </c>
      <c r="H73" s="4">
        <f t="shared" si="4"/>
        <v>961</v>
      </c>
      <c r="I73" s="4" t="s">
        <v>21</v>
      </c>
      <c r="J73" s="4" t="s">
        <v>21</v>
      </c>
      <c r="K73" s="4">
        <v>0</v>
      </c>
    </row>
    <row r="74" ht="22.15" customHeight="1" spans="1:11">
      <c r="A74" s="10">
        <v>7</v>
      </c>
      <c r="B74" s="7" t="s">
        <v>30</v>
      </c>
      <c r="C74" s="4" t="s">
        <v>88</v>
      </c>
      <c r="D74" s="4" t="s">
        <v>36</v>
      </c>
      <c r="E74" s="4" t="s">
        <v>21</v>
      </c>
      <c r="F74" s="4">
        <v>500</v>
      </c>
      <c r="G74" s="4">
        <v>1</v>
      </c>
      <c r="H74" s="4">
        <f t="shared" si="4"/>
        <v>500</v>
      </c>
      <c r="I74" s="4" t="s">
        <v>21</v>
      </c>
      <c r="J74" s="4" t="s">
        <v>21</v>
      </c>
      <c r="K74" s="4">
        <v>0</v>
      </c>
    </row>
    <row r="75" ht="22.15" customHeight="1" spans="1:11">
      <c r="A75" s="11"/>
      <c r="B75" s="8"/>
      <c r="C75" s="4" t="s">
        <v>89</v>
      </c>
      <c r="D75" s="4" t="s">
        <v>36</v>
      </c>
      <c r="E75" s="4" t="s">
        <v>21</v>
      </c>
      <c r="F75" s="4">
        <v>2500</v>
      </c>
      <c r="G75" s="4">
        <v>1</v>
      </c>
      <c r="H75" s="4">
        <f t="shared" si="4"/>
        <v>2500</v>
      </c>
      <c r="I75" s="4" t="s">
        <v>21</v>
      </c>
      <c r="J75" s="4" t="s">
        <v>21</v>
      </c>
      <c r="K75" s="4">
        <v>0</v>
      </c>
    </row>
    <row r="76" ht="22.15" customHeight="1" spans="1:11">
      <c r="A76" s="12"/>
      <c r="B76" s="9"/>
      <c r="C76" s="5" t="s">
        <v>49</v>
      </c>
      <c r="D76" s="4" t="s">
        <v>36</v>
      </c>
      <c r="E76" s="4" t="s">
        <v>90</v>
      </c>
      <c r="F76" s="4">
        <v>1741</v>
      </c>
      <c r="G76" s="4">
        <v>1</v>
      </c>
      <c r="H76" s="4">
        <f t="shared" si="4"/>
        <v>1741</v>
      </c>
      <c r="I76" s="4" t="s">
        <v>21</v>
      </c>
      <c r="J76" s="4" t="s">
        <v>21</v>
      </c>
      <c r="K76" s="4">
        <v>0</v>
      </c>
    </row>
    <row r="77" ht="22.15" customHeight="1" spans="1:11">
      <c r="A77" s="10">
        <v>8</v>
      </c>
      <c r="B77" s="7" t="s">
        <v>91</v>
      </c>
      <c r="C77" s="5" t="s">
        <v>92</v>
      </c>
      <c r="D77" s="4" t="s">
        <v>36</v>
      </c>
      <c r="E77" s="4" t="s">
        <v>20</v>
      </c>
      <c r="F77" s="4">
        <v>1733</v>
      </c>
      <c r="G77" s="4">
        <v>1</v>
      </c>
      <c r="H77" s="4">
        <f t="shared" si="4"/>
        <v>1733</v>
      </c>
      <c r="I77" s="4" t="s">
        <v>21</v>
      </c>
      <c r="J77" s="4" t="s">
        <v>21</v>
      </c>
      <c r="K77" s="4">
        <v>0</v>
      </c>
    </row>
    <row r="78" ht="22.15" customHeight="1" spans="1:11">
      <c r="A78" s="11"/>
      <c r="B78" s="8"/>
      <c r="C78" s="5" t="s">
        <v>93</v>
      </c>
      <c r="D78" s="4" t="s">
        <v>36</v>
      </c>
      <c r="E78" s="4" t="s">
        <v>94</v>
      </c>
      <c r="F78" s="4">
        <v>3150</v>
      </c>
      <c r="G78" s="4">
        <v>1</v>
      </c>
      <c r="H78" s="4">
        <f t="shared" si="4"/>
        <v>3150</v>
      </c>
      <c r="I78" s="4" t="s">
        <v>21</v>
      </c>
      <c r="J78" s="4" t="s">
        <v>21</v>
      </c>
      <c r="K78" s="4">
        <v>0</v>
      </c>
    </row>
    <row r="79" ht="22.15" customHeight="1" spans="1:11">
      <c r="A79" s="11"/>
      <c r="B79" s="8"/>
      <c r="C79" s="5" t="s">
        <v>45</v>
      </c>
      <c r="D79" s="4" t="s">
        <v>36</v>
      </c>
      <c r="E79" s="4" t="s">
        <v>21</v>
      </c>
      <c r="F79" s="4">
        <v>200</v>
      </c>
      <c r="G79" s="4">
        <v>1</v>
      </c>
      <c r="H79" s="4">
        <f t="shared" si="4"/>
        <v>200</v>
      </c>
      <c r="I79" s="4" t="s">
        <v>21</v>
      </c>
      <c r="J79" s="4" t="s">
        <v>21</v>
      </c>
      <c r="K79" s="4">
        <v>0</v>
      </c>
    </row>
    <row r="80" ht="22.15" customHeight="1" spans="1:11">
      <c r="A80" s="11"/>
      <c r="B80" s="8"/>
      <c r="C80" s="5" t="s">
        <v>83</v>
      </c>
      <c r="D80" s="4" t="s">
        <v>36</v>
      </c>
      <c r="E80" s="4" t="s">
        <v>21</v>
      </c>
      <c r="F80" s="4">
        <v>1350</v>
      </c>
      <c r="G80" s="4">
        <v>1</v>
      </c>
      <c r="H80" s="4">
        <f t="shared" si="4"/>
        <v>1350</v>
      </c>
      <c r="I80" s="4" t="s">
        <v>21</v>
      </c>
      <c r="J80" s="4" t="s">
        <v>21</v>
      </c>
      <c r="K80" s="4">
        <v>0</v>
      </c>
    </row>
    <row r="81" ht="22.15" customHeight="1" spans="1:11">
      <c r="A81" s="12"/>
      <c r="B81" s="9"/>
      <c r="C81" s="5" t="s">
        <v>63</v>
      </c>
      <c r="D81" s="4" t="s">
        <v>36</v>
      </c>
      <c r="E81" s="4" t="s">
        <v>21</v>
      </c>
      <c r="F81" s="4">
        <v>2940</v>
      </c>
      <c r="G81" s="4">
        <v>1</v>
      </c>
      <c r="H81" s="4">
        <f t="shared" si="4"/>
        <v>2940</v>
      </c>
      <c r="I81" s="4" t="s">
        <v>21</v>
      </c>
      <c r="J81" s="4" t="s">
        <v>21</v>
      </c>
      <c r="K81" s="4">
        <v>0</v>
      </c>
    </row>
    <row r="82" ht="22.15" customHeight="1" spans="1:11">
      <c r="A82" s="10">
        <v>9</v>
      </c>
      <c r="B82" s="7" t="s">
        <v>95</v>
      </c>
      <c r="C82" s="5" t="s">
        <v>45</v>
      </c>
      <c r="D82" s="4" t="s">
        <v>36</v>
      </c>
      <c r="E82" s="4" t="s">
        <v>21</v>
      </c>
      <c r="F82" s="4">
        <v>683</v>
      </c>
      <c r="G82" s="4">
        <v>1</v>
      </c>
      <c r="H82" s="4">
        <f t="shared" si="4"/>
        <v>683</v>
      </c>
      <c r="I82" s="4">
        <v>271</v>
      </c>
      <c r="J82" s="4">
        <v>1</v>
      </c>
      <c r="K82" s="4">
        <f t="shared" ref="K82:K92" si="5">I82*J82</f>
        <v>271</v>
      </c>
    </row>
    <row r="83" ht="22.15" customHeight="1" spans="1:11">
      <c r="A83" s="11"/>
      <c r="B83" s="8"/>
      <c r="C83" s="5" t="s">
        <v>64</v>
      </c>
      <c r="D83" s="5" t="s">
        <v>48</v>
      </c>
      <c r="E83" s="4" t="s">
        <v>21</v>
      </c>
      <c r="F83" s="4">
        <v>1365</v>
      </c>
      <c r="G83" s="4">
        <v>1</v>
      </c>
      <c r="H83" s="4">
        <f t="shared" si="4"/>
        <v>1365</v>
      </c>
      <c r="I83" s="4">
        <v>1365</v>
      </c>
      <c r="J83" s="4">
        <v>1</v>
      </c>
      <c r="K83" s="4">
        <f t="shared" si="5"/>
        <v>1365</v>
      </c>
    </row>
    <row r="84" ht="22.15" customHeight="1" spans="1:11">
      <c r="A84" s="11"/>
      <c r="B84" s="8"/>
      <c r="C84" s="5" t="s">
        <v>65</v>
      </c>
      <c r="D84" s="5" t="s">
        <v>48</v>
      </c>
      <c r="E84" s="4" t="s">
        <v>21</v>
      </c>
      <c r="F84" s="4">
        <v>2415</v>
      </c>
      <c r="G84" s="4">
        <v>1</v>
      </c>
      <c r="H84" s="4">
        <f t="shared" si="4"/>
        <v>2415</v>
      </c>
      <c r="I84" s="4">
        <v>1543</v>
      </c>
      <c r="J84" s="4">
        <v>1</v>
      </c>
      <c r="K84" s="4">
        <f t="shared" si="5"/>
        <v>1543</v>
      </c>
    </row>
    <row r="85" ht="22.15" customHeight="1" spans="1:11">
      <c r="A85" s="11"/>
      <c r="B85" s="8"/>
      <c r="C85" s="5" t="s">
        <v>66</v>
      </c>
      <c r="D85" s="5" t="s">
        <v>48</v>
      </c>
      <c r="E85" s="4" t="s">
        <v>21</v>
      </c>
      <c r="F85" s="4">
        <v>630</v>
      </c>
      <c r="G85" s="4">
        <v>1</v>
      </c>
      <c r="H85" s="4">
        <f t="shared" si="4"/>
        <v>630</v>
      </c>
      <c r="I85" s="4" t="s">
        <v>21</v>
      </c>
      <c r="J85" s="4" t="s">
        <v>21</v>
      </c>
      <c r="K85" s="4">
        <v>0</v>
      </c>
    </row>
    <row r="86" ht="22.15" customHeight="1" spans="1:11">
      <c r="A86" s="11"/>
      <c r="B86" s="8"/>
      <c r="C86" s="5" t="s">
        <v>63</v>
      </c>
      <c r="D86" s="5" t="s">
        <v>36</v>
      </c>
      <c r="E86" s="4" t="s">
        <v>21</v>
      </c>
      <c r="F86" s="4">
        <v>1500</v>
      </c>
      <c r="G86" s="4">
        <v>1</v>
      </c>
      <c r="H86" s="4">
        <f t="shared" si="4"/>
        <v>1500</v>
      </c>
      <c r="I86" s="4" t="s">
        <v>21</v>
      </c>
      <c r="J86" s="4" t="s">
        <v>21</v>
      </c>
      <c r="K86" s="4">
        <v>0</v>
      </c>
    </row>
    <row r="87" ht="22.15" customHeight="1" spans="1:11">
      <c r="A87" s="12"/>
      <c r="B87" s="9"/>
      <c r="C87" s="5" t="s">
        <v>96</v>
      </c>
      <c r="D87" s="5" t="s">
        <v>48</v>
      </c>
      <c r="E87" s="4" t="s">
        <v>21</v>
      </c>
      <c r="F87" s="4">
        <v>368</v>
      </c>
      <c r="G87" s="4">
        <v>1</v>
      </c>
      <c r="H87" s="4">
        <f t="shared" si="4"/>
        <v>368</v>
      </c>
      <c r="I87" s="4">
        <v>194</v>
      </c>
      <c r="J87" s="4">
        <v>1</v>
      </c>
      <c r="K87" s="4">
        <v>194</v>
      </c>
    </row>
    <row r="88" ht="22.15" customHeight="1" spans="1:11">
      <c r="A88" s="4">
        <v>10</v>
      </c>
      <c r="B88" s="6" t="s">
        <v>34</v>
      </c>
      <c r="C88" s="5" t="s">
        <v>97</v>
      </c>
      <c r="D88" s="5" t="s">
        <v>36</v>
      </c>
      <c r="E88" s="4" t="s">
        <v>21</v>
      </c>
      <c r="F88" s="4">
        <v>300</v>
      </c>
      <c r="G88" s="4">
        <v>1</v>
      </c>
      <c r="H88" s="4">
        <f t="shared" si="4"/>
        <v>300</v>
      </c>
      <c r="I88" s="4" t="s">
        <v>21</v>
      </c>
      <c r="J88" s="4" t="s">
        <v>21</v>
      </c>
      <c r="K88" s="4">
        <v>0</v>
      </c>
    </row>
    <row r="89" ht="22.15" customHeight="1" spans="1:11">
      <c r="A89" s="5"/>
      <c r="B89" s="13" t="s">
        <v>98</v>
      </c>
      <c r="C89" s="14"/>
      <c r="D89" s="14"/>
      <c r="E89" s="15"/>
      <c r="F89" s="5"/>
      <c r="G89" s="5"/>
      <c r="H89" s="4"/>
      <c r="I89" s="5"/>
      <c r="J89" s="5"/>
      <c r="K89" s="4"/>
    </row>
    <row r="90" ht="22.15" customHeight="1" spans="1:11">
      <c r="A90" s="4">
        <f>ROW()-87</f>
        <v>3</v>
      </c>
      <c r="B90" s="5" t="s">
        <v>99</v>
      </c>
      <c r="C90" s="5" t="s">
        <v>100</v>
      </c>
      <c r="D90" s="4" t="s">
        <v>101</v>
      </c>
      <c r="E90" s="4" t="s">
        <v>21</v>
      </c>
      <c r="F90" s="4">
        <v>50</v>
      </c>
      <c r="G90" s="4">
        <v>13</v>
      </c>
      <c r="H90" s="4">
        <f t="shared" si="4"/>
        <v>650</v>
      </c>
      <c r="I90" s="4">
        <v>26</v>
      </c>
      <c r="J90" s="4">
        <v>6</v>
      </c>
      <c r="K90" s="4">
        <f t="shared" si="5"/>
        <v>156</v>
      </c>
    </row>
    <row r="91" ht="22.15" customHeight="1" spans="1:11">
      <c r="A91" s="4">
        <f t="shared" ref="A91:A131" si="6">ROW()-87</f>
        <v>4</v>
      </c>
      <c r="B91" s="5" t="s">
        <v>102</v>
      </c>
      <c r="C91" s="5" t="s">
        <v>46</v>
      </c>
      <c r="D91" s="4" t="s">
        <v>36</v>
      </c>
      <c r="E91" s="4" t="s">
        <v>21</v>
      </c>
      <c r="F91" s="4">
        <v>42</v>
      </c>
      <c r="G91" s="4">
        <v>1</v>
      </c>
      <c r="H91" s="4">
        <f t="shared" si="4"/>
        <v>42</v>
      </c>
      <c r="I91" s="4">
        <v>42</v>
      </c>
      <c r="J91" s="4">
        <v>2</v>
      </c>
      <c r="K91" s="4">
        <f t="shared" si="5"/>
        <v>84</v>
      </c>
    </row>
    <row r="92" ht="22.15" customHeight="1" spans="1:11">
      <c r="A92" s="4">
        <f t="shared" si="6"/>
        <v>5</v>
      </c>
      <c r="B92" s="5" t="s">
        <v>103</v>
      </c>
      <c r="C92" s="5" t="s">
        <v>104</v>
      </c>
      <c r="D92" s="4" t="s">
        <v>36</v>
      </c>
      <c r="E92" s="4" t="s">
        <v>21</v>
      </c>
      <c r="F92" s="4">
        <v>588</v>
      </c>
      <c r="G92" s="4">
        <v>12</v>
      </c>
      <c r="H92" s="4">
        <f t="shared" si="4"/>
        <v>7056</v>
      </c>
      <c r="I92" s="4">
        <v>142</v>
      </c>
      <c r="J92" s="4">
        <v>6</v>
      </c>
      <c r="K92" s="4">
        <f t="shared" si="5"/>
        <v>852</v>
      </c>
    </row>
    <row r="93" ht="22.15" customHeight="1" spans="1:11">
      <c r="A93" s="4">
        <f t="shared" si="6"/>
        <v>6</v>
      </c>
      <c r="B93" s="5" t="s">
        <v>37</v>
      </c>
      <c r="C93" s="5" t="s">
        <v>38</v>
      </c>
      <c r="D93" s="4" t="s">
        <v>36</v>
      </c>
      <c r="E93" s="4" t="s">
        <v>21</v>
      </c>
      <c r="F93" s="4">
        <v>2646</v>
      </c>
      <c r="G93" s="4" t="s">
        <v>21</v>
      </c>
      <c r="H93" s="4"/>
      <c r="I93" s="4" t="s">
        <v>21</v>
      </c>
      <c r="J93" s="4" t="s">
        <v>21</v>
      </c>
      <c r="K93" s="4">
        <v>0</v>
      </c>
    </row>
    <row r="94" ht="22.15" customHeight="1" spans="1:11">
      <c r="A94" s="4">
        <f t="shared" si="6"/>
        <v>7</v>
      </c>
      <c r="B94" s="5" t="s">
        <v>105</v>
      </c>
      <c r="C94" s="5" t="s">
        <v>15</v>
      </c>
      <c r="D94" s="4" t="s">
        <v>36</v>
      </c>
      <c r="E94" s="4" t="s">
        <v>21</v>
      </c>
      <c r="F94" s="4">
        <v>419</v>
      </c>
      <c r="G94" s="4">
        <v>12</v>
      </c>
      <c r="H94" s="4">
        <f t="shared" si="4"/>
        <v>5028</v>
      </c>
      <c r="I94" s="4" t="s">
        <v>21</v>
      </c>
      <c r="J94" s="4" t="s">
        <v>21</v>
      </c>
      <c r="K94" s="4">
        <v>0</v>
      </c>
    </row>
    <row r="95" ht="22.15" customHeight="1" spans="1:11">
      <c r="A95" s="4">
        <f t="shared" si="6"/>
        <v>8</v>
      </c>
      <c r="B95" s="5" t="s">
        <v>106</v>
      </c>
      <c r="C95" s="5" t="s">
        <v>73</v>
      </c>
      <c r="D95" s="4" t="s">
        <v>36</v>
      </c>
      <c r="E95" s="4" t="s">
        <v>21</v>
      </c>
      <c r="F95" s="4">
        <v>473</v>
      </c>
      <c r="G95" s="4">
        <v>20</v>
      </c>
      <c r="H95" s="4">
        <f t="shared" si="4"/>
        <v>9460</v>
      </c>
      <c r="I95" s="4">
        <v>388</v>
      </c>
      <c r="J95" s="4">
        <v>3</v>
      </c>
      <c r="K95" s="4">
        <f>I95*J95</f>
        <v>1164</v>
      </c>
    </row>
    <row r="96" ht="22.15" customHeight="1" spans="1:11">
      <c r="A96" s="4">
        <f t="shared" si="6"/>
        <v>9</v>
      </c>
      <c r="B96" s="5" t="s">
        <v>106</v>
      </c>
      <c r="C96" s="5" t="s">
        <v>15</v>
      </c>
      <c r="D96" s="4" t="s">
        <v>36</v>
      </c>
      <c r="E96" s="4" t="s">
        <v>21</v>
      </c>
      <c r="F96" s="4">
        <v>408</v>
      </c>
      <c r="G96" s="4">
        <v>40</v>
      </c>
      <c r="H96" s="4">
        <f t="shared" si="4"/>
        <v>16320</v>
      </c>
      <c r="I96" s="4">
        <v>230</v>
      </c>
      <c r="J96" s="4">
        <v>1</v>
      </c>
      <c r="K96" s="4">
        <f>I96*J96</f>
        <v>230</v>
      </c>
    </row>
    <row r="97" ht="22.15" customHeight="1" spans="1:11">
      <c r="A97" s="4">
        <f t="shared" si="6"/>
        <v>10</v>
      </c>
      <c r="B97" s="5" t="s">
        <v>107</v>
      </c>
      <c r="C97" s="5" t="s">
        <v>73</v>
      </c>
      <c r="D97" s="4" t="s">
        <v>36</v>
      </c>
      <c r="E97" s="4" t="s">
        <v>21</v>
      </c>
      <c r="F97" s="4">
        <v>578</v>
      </c>
      <c r="G97" s="4">
        <v>5</v>
      </c>
      <c r="H97" s="4">
        <f t="shared" si="4"/>
        <v>2890</v>
      </c>
      <c r="I97" s="4">
        <v>189</v>
      </c>
      <c r="J97" s="4">
        <v>6</v>
      </c>
      <c r="K97" s="4">
        <f>I97*J97</f>
        <v>1134</v>
      </c>
    </row>
    <row r="98" ht="22.15" customHeight="1" spans="1:11">
      <c r="A98" s="4">
        <f t="shared" si="6"/>
        <v>11</v>
      </c>
      <c r="B98" s="5" t="s">
        <v>107</v>
      </c>
      <c r="C98" s="5" t="s">
        <v>15</v>
      </c>
      <c r="D98" s="4" t="s">
        <v>36</v>
      </c>
      <c r="E98" s="4" t="s">
        <v>21</v>
      </c>
      <c r="F98" s="4">
        <v>273</v>
      </c>
      <c r="G98" s="4">
        <v>5</v>
      </c>
      <c r="H98" s="4">
        <f t="shared" si="4"/>
        <v>1365</v>
      </c>
      <c r="I98" s="4">
        <v>168</v>
      </c>
      <c r="J98" s="4">
        <v>6</v>
      </c>
      <c r="K98" s="4">
        <f>I98*J98</f>
        <v>1008</v>
      </c>
    </row>
    <row r="99" ht="22.15" customHeight="1" spans="1:11">
      <c r="A99" s="4">
        <f t="shared" si="6"/>
        <v>12</v>
      </c>
      <c r="B99" s="5" t="s">
        <v>108</v>
      </c>
      <c r="C99" s="5" t="s">
        <v>63</v>
      </c>
      <c r="D99" s="4" t="s">
        <v>36</v>
      </c>
      <c r="E99" s="4" t="s">
        <v>21</v>
      </c>
      <c r="F99" s="4">
        <v>546</v>
      </c>
      <c r="G99" s="4">
        <v>1</v>
      </c>
      <c r="H99" s="4">
        <f t="shared" si="4"/>
        <v>546</v>
      </c>
      <c r="I99" s="4" t="s">
        <v>21</v>
      </c>
      <c r="J99" s="4" t="s">
        <v>21</v>
      </c>
      <c r="K99" s="4">
        <v>0</v>
      </c>
    </row>
    <row r="100" ht="22.15" customHeight="1" spans="1:11">
      <c r="A100" s="4">
        <f t="shared" si="6"/>
        <v>13</v>
      </c>
      <c r="B100" s="5" t="s">
        <v>109</v>
      </c>
      <c r="C100" s="5" t="s">
        <v>104</v>
      </c>
      <c r="D100" s="4" t="s">
        <v>36</v>
      </c>
      <c r="E100" s="4" t="s">
        <v>21</v>
      </c>
      <c r="F100" s="4" t="s">
        <v>21</v>
      </c>
      <c r="G100" s="4">
        <v>0</v>
      </c>
      <c r="H100" s="4">
        <v>0</v>
      </c>
      <c r="I100" s="4">
        <v>168</v>
      </c>
      <c r="J100" s="4">
        <v>20</v>
      </c>
      <c r="K100" s="4">
        <f>I100*J100</f>
        <v>3360</v>
      </c>
    </row>
    <row r="101" ht="22.15" customHeight="1" spans="1:11">
      <c r="A101" s="4">
        <f t="shared" si="6"/>
        <v>14</v>
      </c>
      <c r="B101" s="5" t="s">
        <v>110</v>
      </c>
      <c r="C101" s="5" t="s">
        <v>111</v>
      </c>
      <c r="D101" s="4" t="s">
        <v>36</v>
      </c>
      <c r="E101" s="4" t="s">
        <v>21</v>
      </c>
      <c r="F101" s="4">
        <v>630</v>
      </c>
      <c r="G101" s="4">
        <v>2</v>
      </c>
      <c r="H101" s="4">
        <f t="shared" si="4"/>
        <v>1260</v>
      </c>
      <c r="I101" s="4">
        <v>630</v>
      </c>
      <c r="J101" s="4">
        <v>3</v>
      </c>
      <c r="K101" s="4">
        <f>I101*J101</f>
        <v>1890</v>
      </c>
    </row>
    <row r="102" ht="22.15" customHeight="1" spans="1:11">
      <c r="A102" s="4">
        <f t="shared" si="6"/>
        <v>15</v>
      </c>
      <c r="B102" s="5" t="s">
        <v>110</v>
      </c>
      <c r="C102" s="5" t="s">
        <v>112</v>
      </c>
      <c r="D102" s="4" t="s">
        <v>36</v>
      </c>
      <c r="E102" s="4" t="s">
        <v>21</v>
      </c>
      <c r="F102" s="4">
        <v>735</v>
      </c>
      <c r="G102" s="4">
        <v>2</v>
      </c>
      <c r="H102" s="4">
        <f t="shared" si="4"/>
        <v>1470</v>
      </c>
      <c r="I102" s="4">
        <v>732</v>
      </c>
      <c r="J102" s="4">
        <v>3</v>
      </c>
      <c r="K102" s="4">
        <f>I102*J102</f>
        <v>2196</v>
      </c>
    </row>
    <row r="103" ht="22.15" customHeight="1" spans="1:11">
      <c r="A103" s="4">
        <f t="shared" si="6"/>
        <v>16</v>
      </c>
      <c r="B103" s="5" t="s">
        <v>113</v>
      </c>
      <c r="C103" s="5" t="s">
        <v>15</v>
      </c>
      <c r="D103" s="4" t="s">
        <v>36</v>
      </c>
      <c r="E103" s="4" t="s">
        <v>21</v>
      </c>
      <c r="F103" s="4">
        <v>168</v>
      </c>
      <c r="G103" s="4">
        <v>3</v>
      </c>
      <c r="H103" s="4">
        <f t="shared" si="4"/>
        <v>504</v>
      </c>
      <c r="I103" s="4">
        <v>168</v>
      </c>
      <c r="J103" s="4">
        <v>2</v>
      </c>
      <c r="K103" s="4">
        <f>I103*J103</f>
        <v>336</v>
      </c>
    </row>
    <row r="104" ht="22.15" customHeight="1" spans="1:11">
      <c r="A104" s="4">
        <f t="shared" si="6"/>
        <v>17</v>
      </c>
      <c r="B104" s="5" t="s">
        <v>114</v>
      </c>
      <c r="C104" s="5" t="s">
        <v>40</v>
      </c>
      <c r="D104" s="4" t="s">
        <v>36</v>
      </c>
      <c r="E104" s="4" t="s">
        <v>20</v>
      </c>
      <c r="F104" s="4">
        <v>184</v>
      </c>
      <c r="G104" s="4">
        <v>3</v>
      </c>
      <c r="H104" s="4">
        <f t="shared" si="4"/>
        <v>552</v>
      </c>
      <c r="I104" s="4" t="s">
        <v>21</v>
      </c>
      <c r="J104" s="4" t="s">
        <v>21</v>
      </c>
      <c r="K104" s="4">
        <v>0</v>
      </c>
    </row>
    <row r="105" ht="22.15" customHeight="1" spans="1:11">
      <c r="A105" s="4">
        <f t="shared" si="6"/>
        <v>18</v>
      </c>
      <c r="B105" s="5" t="s">
        <v>115</v>
      </c>
      <c r="C105" s="5" t="s">
        <v>40</v>
      </c>
      <c r="D105" s="4" t="s">
        <v>36</v>
      </c>
      <c r="E105" s="4" t="s">
        <v>116</v>
      </c>
      <c r="F105" s="4">
        <v>263</v>
      </c>
      <c r="G105" s="4">
        <v>1</v>
      </c>
      <c r="H105" s="4">
        <f t="shared" si="4"/>
        <v>263</v>
      </c>
      <c r="I105" s="4" t="s">
        <v>21</v>
      </c>
      <c r="J105" s="4" t="s">
        <v>21</v>
      </c>
      <c r="K105" s="4">
        <v>0</v>
      </c>
    </row>
    <row r="106" ht="22.15" customHeight="1" spans="1:11">
      <c r="A106" s="4">
        <f t="shared" si="6"/>
        <v>19</v>
      </c>
      <c r="B106" s="5" t="s">
        <v>117</v>
      </c>
      <c r="C106" s="5" t="s">
        <v>15</v>
      </c>
      <c r="D106" s="4" t="s">
        <v>36</v>
      </c>
      <c r="E106" s="4" t="s">
        <v>20</v>
      </c>
      <c r="F106" s="4">
        <v>870</v>
      </c>
      <c r="G106" s="4">
        <v>1</v>
      </c>
      <c r="H106" s="4">
        <f t="shared" si="4"/>
        <v>870</v>
      </c>
      <c r="I106" s="4" t="s">
        <v>21</v>
      </c>
      <c r="J106" s="4" t="s">
        <v>21</v>
      </c>
      <c r="K106" s="4">
        <v>0</v>
      </c>
    </row>
    <row r="107" ht="22.15" customHeight="1" spans="1:11">
      <c r="A107" s="4">
        <f t="shared" si="6"/>
        <v>20</v>
      </c>
      <c r="B107" s="5" t="s">
        <v>117</v>
      </c>
      <c r="C107" s="5" t="s">
        <v>15</v>
      </c>
      <c r="D107" s="4" t="s">
        <v>36</v>
      </c>
      <c r="E107" s="4" t="s">
        <v>116</v>
      </c>
      <c r="F107" s="4">
        <v>1071</v>
      </c>
      <c r="G107" s="4">
        <v>1</v>
      </c>
      <c r="H107" s="4">
        <f t="shared" si="4"/>
        <v>1071</v>
      </c>
      <c r="I107" s="4" t="s">
        <v>21</v>
      </c>
      <c r="J107" s="4" t="s">
        <v>21</v>
      </c>
      <c r="K107" s="4">
        <v>0</v>
      </c>
    </row>
    <row r="108" ht="22.15" customHeight="1" spans="1:11">
      <c r="A108" s="4">
        <f t="shared" si="6"/>
        <v>21</v>
      </c>
      <c r="B108" s="5" t="s">
        <v>118</v>
      </c>
      <c r="C108" s="5" t="s">
        <v>104</v>
      </c>
      <c r="D108" s="4" t="s">
        <v>36</v>
      </c>
      <c r="E108" s="4" t="s">
        <v>21</v>
      </c>
      <c r="F108" s="4">
        <v>515</v>
      </c>
      <c r="G108" s="4">
        <v>35</v>
      </c>
      <c r="H108" s="4">
        <f t="shared" si="4"/>
        <v>18025</v>
      </c>
      <c r="I108" s="4">
        <v>210</v>
      </c>
      <c r="J108" s="4">
        <v>1</v>
      </c>
      <c r="K108" s="4">
        <f>I108*J108</f>
        <v>210</v>
      </c>
    </row>
    <row r="109" ht="22.15" customHeight="1" spans="1:11">
      <c r="A109" s="4">
        <f t="shared" si="6"/>
        <v>22</v>
      </c>
      <c r="B109" s="5" t="s">
        <v>119</v>
      </c>
      <c r="C109" s="5" t="s">
        <v>104</v>
      </c>
      <c r="D109" s="4" t="s">
        <v>36</v>
      </c>
      <c r="E109" s="4" t="s">
        <v>21</v>
      </c>
      <c r="F109" s="4">
        <v>515</v>
      </c>
      <c r="G109" s="4">
        <v>35</v>
      </c>
      <c r="H109" s="4">
        <f t="shared" si="4"/>
        <v>18025</v>
      </c>
      <c r="I109" s="4">
        <v>210</v>
      </c>
      <c r="J109" s="4">
        <v>1</v>
      </c>
      <c r="K109" s="4">
        <f>I109*J109</f>
        <v>210</v>
      </c>
    </row>
    <row r="110" ht="22.15" customHeight="1" spans="1:11">
      <c r="A110" s="4">
        <f t="shared" si="6"/>
        <v>23</v>
      </c>
      <c r="B110" s="5" t="s">
        <v>120</v>
      </c>
      <c r="C110" s="5" t="s">
        <v>15</v>
      </c>
      <c r="D110" s="4" t="s">
        <v>36</v>
      </c>
      <c r="E110" s="4" t="s">
        <v>21</v>
      </c>
      <c r="F110" s="4">
        <v>683</v>
      </c>
      <c r="G110" s="4">
        <v>2</v>
      </c>
      <c r="H110" s="4">
        <f t="shared" si="4"/>
        <v>1366</v>
      </c>
      <c r="I110" s="4">
        <v>356</v>
      </c>
      <c r="J110" s="4">
        <v>2</v>
      </c>
      <c r="K110" s="4">
        <f>I110*J110</f>
        <v>712</v>
      </c>
    </row>
    <row r="111" ht="22.15" customHeight="1" spans="1:11">
      <c r="A111" s="4">
        <f t="shared" si="6"/>
        <v>24</v>
      </c>
      <c r="B111" s="5" t="s">
        <v>102</v>
      </c>
      <c r="C111" s="5" t="s">
        <v>15</v>
      </c>
      <c r="D111" s="4" t="s">
        <v>36</v>
      </c>
      <c r="E111" s="4" t="s">
        <v>21</v>
      </c>
      <c r="F111" s="4" t="s">
        <v>21</v>
      </c>
      <c r="G111" s="4" t="s">
        <v>21</v>
      </c>
      <c r="H111" s="4">
        <v>0</v>
      </c>
      <c r="I111" s="4">
        <v>168</v>
      </c>
      <c r="J111" s="4">
        <v>1</v>
      </c>
      <c r="K111" s="4">
        <f>I111*J111</f>
        <v>168</v>
      </c>
    </row>
    <row r="112" ht="22.15" customHeight="1" spans="1:11">
      <c r="A112" s="4">
        <f t="shared" si="6"/>
        <v>25</v>
      </c>
      <c r="B112" s="5" t="s">
        <v>102</v>
      </c>
      <c r="C112" s="5" t="s">
        <v>73</v>
      </c>
      <c r="D112" s="4" t="s">
        <v>36</v>
      </c>
      <c r="E112" s="4" t="s">
        <v>21</v>
      </c>
      <c r="F112" s="4" t="s">
        <v>21</v>
      </c>
      <c r="G112" s="4" t="s">
        <v>21</v>
      </c>
      <c r="H112" s="4">
        <v>0</v>
      </c>
      <c r="I112" s="4">
        <v>189</v>
      </c>
      <c r="J112" s="4">
        <v>1</v>
      </c>
      <c r="K112" s="4">
        <f>I112*J112</f>
        <v>189</v>
      </c>
    </row>
    <row r="113" ht="22.15" customHeight="1" spans="1:11">
      <c r="A113" s="4">
        <f t="shared" si="6"/>
        <v>26</v>
      </c>
      <c r="B113" s="5" t="s">
        <v>121</v>
      </c>
      <c r="C113" s="5" t="s">
        <v>63</v>
      </c>
      <c r="D113" s="4" t="s">
        <v>36</v>
      </c>
      <c r="E113" s="4" t="s">
        <v>21</v>
      </c>
      <c r="F113" s="4">
        <v>483</v>
      </c>
      <c r="G113" s="4">
        <v>1</v>
      </c>
      <c r="H113" s="4">
        <f t="shared" si="4"/>
        <v>483</v>
      </c>
      <c r="I113" s="4" t="s">
        <v>21</v>
      </c>
      <c r="J113" s="4" t="s">
        <v>21</v>
      </c>
      <c r="K113" s="4">
        <v>0</v>
      </c>
    </row>
    <row r="114" ht="22.15" customHeight="1" spans="1:11">
      <c r="A114" s="4">
        <f t="shared" si="6"/>
        <v>27</v>
      </c>
      <c r="B114" s="5" t="s">
        <v>122</v>
      </c>
      <c r="C114" s="5" t="s">
        <v>104</v>
      </c>
      <c r="D114" s="4" t="s">
        <v>36</v>
      </c>
      <c r="E114" s="4" t="s">
        <v>21</v>
      </c>
      <c r="F114" s="4" t="s">
        <v>21</v>
      </c>
      <c r="G114" s="4" t="s">
        <v>21</v>
      </c>
      <c r="H114" s="4">
        <v>0</v>
      </c>
      <c r="I114" s="4">
        <v>168</v>
      </c>
      <c r="J114" s="4">
        <v>20</v>
      </c>
      <c r="K114" s="4">
        <f>I114*J114</f>
        <v>3360</v>
      </c>
    </row>
    <row r="115" ht="22.15" customHeight="1" spans="1:11">
      <c r="A115" s="4">
        <f t="shared" si="6"/>
        <v>28</v>
      </c>
      <c r="B115" s="5" t="s">
        <v>123</v>
      </c>
      <c r="C115" s="5" t="s">
        <v>124</v>
      </c>
      <c r="D115" s="5" t="s">
        <v>36</v>
      </c>
      <c r="E115" s="4" t="s">
        <v>21</v>
      </c>
      <c r="F115" s="4">
        <v>342</v>
      </c>
      <c r="G115" s="4">
        <v>5</v>
      </c>
      <c r="H115" s="4">
        <f t="shared" si="4"/>
        <v>1710</v>
      </c>
      <c r="I115" s="4">
        <v>167</v>
      </c>
      <c r="J115" s="4">
        <v>1</v>
      </c>
      <c r="K115" s="4">
        <f>I115*J115</f>
        <v>167</v>
      </c>
    </row>
    <row r="116" ht="22.15" customHeight="1" spans="1:11">
      <c r="A116" s="4">
        <f t="shared" si="6"/>
        <v>29</v>
      </c>
      <c r="B116" s="5" t="s">
        <v>125</v>
      </c>
      <c r="C116" s="5" t="s">
        <v>15</v>
      </c>
      <c r="D116" s="4" t="s">
        <v>36</v>
      </c>
      <c r="E116" s="4" t="s">
        <v>20</v>
      </c>
      <c r="F116" s="4">
        <v>342</v>
      </c>
      <c r="G116" s="4">
        <v>15</v>
      </c>
      <c r="H116" s="4">
        <f t="shared" si="4"/>
        <v>5130</v>
      </c>
      <c r="I116" s="4" t="s">
        <v>21</v>
      </c>
      <c r="J116" s="4" t="s">
        <v>21</v>
      </c>
      <c r="K116" s="4">
        <v>0</v>
      </c>
    </row>
    <row r="117" ht="22.15" customHeight="1" spans="1:11">
      <c r="A117" s="4">
        <f t="shared" si="6"/>
        <v>30</v>
      </c>
      <c r="B117" s="5" t="s">
        <v>126</v>
      </c>
      <c r="C117" s="5" t="s">
        <v>49</v>
      </c>
      <c r="D117" s="4" t="s">
        <v>36</v>
      </c>
      <c r="E117" s="4" t="s">
        <v>20</v>
      </c>
      <c r="F117" s="4">
        <v>461</v>
      </c>
      <c r="G117" s="4">
        <v>1</v>
      </c>
      <c r="H117" s="4">
        <f t="shared" si="4"/>
        <v>461</v>
      </c>
      <c r="I117" s="4" t="s">
        <v>21</v>
      </c>
      <c r="J117" s="4" t="s">
        <v>21</v>
      </c>
      <c r="K117" s="4">
        <v>0</v>
      </c>
    </row>
    <row r="118" ht="22.15" customHeight="1" spans="1:11">
      <c r="A118" s="4">
        <f t="shared" si="6"/>
        <v>31</v>
      </c>
      <c r="B118" s="5" t="s">
        <v>127</v>
      </c>
      <c r="C118" s="5" t="s">
        <v>104</v>
      </c>
      <c r="D118" s="4" t="s">
        <v>36</v>
      </c>
      <c r="E118" s="4" t="s">
        <v>20</v>
      </c>
      <c r="F118" s="4">
        <v>524</v>
      </c>
      <c r="G118" s="4">
        <v>2</v>
      </c>
      <c r="H118" s="4">
        <f t="shared" si="4"/>
        <v>1048</v>
      </c>
      <c r="I118" s="4" t="s">
        <v>21</v>
      </c>
      <c r="J118" s="4" t="s">
        <v>21</v>
      </c>
      <c r="K118" s="4">
        <v>0</v>
      </c>
    </row>
    <row r="119" ht="22.15" customHeight="1" spans="1:11">
      <c r="A119" s="4">
        <f t="shared" si="6"/>
        <v>32</v>
      </c>
      <c r="B119" s="5" t="s">
        <v>128</v>
      </c>
      <c r="C119" s="5" t="s">
        <v>73</v>
      </c>
      <c r="D119" s="4" t="s">
        <v>36</v>
      </c>
      <c r="E119" s="4" t="s">
        <v>20</v>
      </c>
      <c r="F119" s="4">
        <v>224</v>
      </c>
      <c r="G119" s="4">
        <v>1</v>
      </c>
      <c r="H119" s="4">
        <f t="shared" si="4"/>
        <v>224</v>
      </c>
      <c r="I119" s="4" t="s">
        <v>21</v>
      </c>
      <c r="J119" s="4" t="s">
        <v>21</v>
      </c>
      <c r="K119" s="4">
        <v>0</v>
      </c>
    </row>
    <row r="120" ht="22.15" customHeight="1" spans="1:11">
      <c r="A120" s="4">
        <f t="shared" si="6"/>
        <v>33</v>
      </c>
      <c r="B120" s="5" t="s">
        <v>129</v>
      </c>
      <c r="C120" s="5" t="s">
        <v>15</v>
      </c>
      <c r="D120" s="4" t="s">
        <v>36</v>
      </c>
      <c r="E120" s="4" t="s">
        <v>20</v>
      </c>
      <c r="F120" s="4">
        <v>304</v>
      </c>
      <c r="G120" s="4">
        <v>2</v>
      </c>
      <c r="H120" s="4">
        <f t="shared" si="4"/>
        <v>608</v>
      </c>
      <c r="I120" s="4" t="s">
        <v>21</v>
      </c>
      <c r="J120" s="4" t="s">
        <v>21</v>
      </c>
      <c r="K120" s="4">
        <v>0</v>
      </c>
    </row>
    <row r="121" ht="22.15" customHeight="1" spans="1:11">
      <c r="A121" s="4">
        <f t="shared" si="6"/>
        <v>34</v>
      </c>
      <c r="B121" s="5" t="s">
        <v>130</v>
      </c>
      <c r="C121" s="5" t="s">
        <v>15</v>
      </c>
      <c r="D121" s="4" t="s">
        <v>36</v>
      </c>
      <c r="E121" s="4" t="s">
        <v>20</v>
      </c>
      <c r="F121" s="4">
        <v>472</v>
      </c>
      <c r="G121" s="4">
        <v>2</v>
      </c>
      <c r="H121" s="4">
        <f t="shared" si="4"/>
        <v>944</v>
      </c>
      <c r="I121" s="4" t="s">
        <v>21</v>
      </c>
      <c r="J121" s="4" t="s">
        <v>21</v>
      </c>
      <c r="K121" s="4">
        <v>0</v>
      </c>
    </row>
    <row r="122" ht="22.15" customHeight="1" spans="1:11">
      <c r="A122" s="4">
        <f t="shared" si="6"/>
        <v>35</v>
      </c>
      <c r="B122" s="5" t="s">
        <v>130</v>
      </c>
      <c r="C122" s="5" t="s">
        <v>15</v>
      </c>
      <c r="D122" s="4" t="s">
        <v>36</v>
      </c>
      <c r="E122" s="4" t="s">
        <v>116</v>
      </c>
      <c r="F122" s="4">
        <v>530</v>
      </c>
      <c r="G122" s="4">
        <v>2</v>
      </c>
      <c r="H122" s="4">
        <f t="shared" si="4"/>
        <v>1060</v>
      </c>
      <c r="I122" s="4" t="s">
        <v>21</v>
      </c>
      <c r="J122" s="4" t="s">
        <v>21</v>
      </c>
      <c r="K122" s="4">
        <v>0</v>
      </c>
    </row>
    <row r="123" ht="22.15" customHeight="1" spans="1:11">
      <c r="A123" s="4">
        <f t="shared" si="6"/>
        <v>36</v>
      </c>
      <c r="B123" s="5" t="s">
        <v>131</v>
      </c>
      <c r="C123" s="5" t="s">
        <v>40</v>
      </c>
      <c r="D123" s="4" t="s">
        <v>36</v>
      </c>
      <c r="E123" s="4" t="s">
        <v>20</v>
      </c>
      <c r="F123" s="4">
        <v>258</v>
      </c>
      <c r="G123" s="4">
        <v>3</v>
      </c>
      <c r="H123" s="4">
        <f t="shared" si="4"/>
        <v>774</v>
      </c>
      <c r="I123" s="4" t="s">
        <v>21</v>
      </c>
      <c r="J123" s="4" t="s">
        <v>21</v>
      </c>
      <c r="K123" s="4">
        <v>0</v>
      </c>
    </row>
    <row r="124" ht="22.15" customHeight="1" spans="1:11">
      <c r="A124" s="4">
        <f t="shared" si="6"/>
        <v>37</v>
      </c>
      <c r="B124" s="5" t="s">
        <v>132</v>
      </c>
      <c r="C124" s="5" t="s">
        <v>133</v>
      </c>
      <c r="D124" s="4" t="s">
        <v>36</v>
      </c>
      <c r="E124" s="4" t="s">
        <v>21</v>
      </c>
      <c r="F124" s="4">
        <v>300</v>
      </c>
      <c r="G124" s="4">
        <v>1</v>
      </c>
      <c r="H124" s="4">
        <f t="shared" si="4"/>
        <v>300</v>
      </c>
      <c r="I124" s="4" t="s">
        <v>21</v>
      </c>
      <c r="J124" s="4" t="s">
        <v>21</v>
      </c>
      <c r="K124" s="4">
        <v>0</v>
      </c>
    </row>
    <row r="125" ht="22.15" customHeight="1" spans="1:11">
      <c r="A125" s="4">
        <f t="shared" si="6"/>
        <v>38</v>
      </c>
      <c r="B125" s="5" t="s">
        <v>134</v>
      </c>
      <c r="C125" s="5" t="s">
        <v>104</v>
      </c>
      <c r="D125" s="4" t="s">
        <v>36</v>
      </c>
      <c r="E125" s="4" t="s">
        <v>20</v>
      </c>
      <c r="F125" s="4">
        <v>798</v>
      </c>
      <c r="G125" s="4">
        <v>1</v>
      </c>
      <c r="H125" s="4">
        <f t="shared" si="4"/>
        <v>798</v>
      </c>
      <c r="I125" s="4">
        <v>284</v>
      </c>
      <c r="J125" s="4">
        <v>1</v>
      </c>
      <c r="K125" s="4">
        <f>I125*J125</f>
        <v>284</v>
      </c>
    </row>
    <row r="126" ht="22.15" customHeight="1" spans="1:11">
      <c r="A126" s="4">
        <f t="shared" si="6"/>
        <v>39</v>
      </c>
      <c r="B126" s="5" t="s">
        <v>135</v>
      </c>
      <c r="C126" s="5" t="s">
        <v>40</v>
      </c>
      <c r="D126" s="4" t="s">
        <v>36</v>
      </c>
      <c r="E126" s="4" t="s">
        <v>20</v>
      </c>
      <c r="F126" s="4">
        <v>357</v>
      </c>
      <c r="G126" s="4">
        <v>1</v>
      </c>
      <c r="H126" s="4">
        <f t="shared" si="4"/>
        <v>357</v>
      </c>
      <c r="I126" s="4" t="s">
        <v>21</v>
      </c>
      <c r="J126" s="4" t="s">
        <v>21</v>
      </c>
      <c r="K126" s="4">
        <v>0</v>
      </c>
    </row>
    <row r="127" ht="22.15" customHeight="1" spans="1:11">
      <c r="A127" s="4">
        <f t="shared" si="6"/>
        <v>40</v>
      </c>
      <c r="B127" s="5" t="s">
        <v>136</v>
      </c>
      <c r="C127" s="5" t="s">
        <v>40</v>
      </c>
      <c r="D127" s="4" t="s">
        <v>36</v>
      </c>
      <c r="E127" s="4" t="s">
        <v>116</v>
      </c>
      <c r="F127" s="4">
        <v>378</v>
      </c>
      <c r="G127" s="4">
        <v>1</v>
      </c>
      <c r="H127" s="4">
        <f t="shared" si="4"/>
        <v>378</v>
      </c>
      <c r="I127" s="4" t="s">
        <v>21</v>
      </c>
      <c r="J127" s="4" t="s">
        <v>21</v>
      </c>
      <c r="K127" s="4">
        <v>0</v>
      </c>
    </row>
    <row r="128" ht="22.15" customHeight="1" spans="1:11">
      <c r="A128" s="4">
        <f t="shared" si="6"/>
        <v>41</v>
      </c>
      <c r="B128" s="5" t="s">
        <v>137</v>
      </c>
      <c r="C128" s="5" t="s">
        <v>104</v>
      </c>
      <c r="D128" s="4" t="s">
        <v>36</v>
      </c>
      <c r="E128" s="4" t="s">
        <v>20</v>
      </c>
      <c r="F128" s="4">
        <v>1574</v>
      </c>
      <c r="G128" s="4">
        <v>2</v>
      </c>
      <c r="H128" s="4">
        <f t="shared" si="4"/>
        <v>3148</v>
      </c>
      <c r="I128" s="4">
        <v>420</v>
      </c>
      <c r="J128" s="4">
        <v>1</v>
      </c>
      <c r="K128" s="4">
        <f>I128*J128</f>
        <v>420</v>
      </c>
    </row>
    <row r="129" ht="22.15" customHeight="1" spans="1:11">
      <c r="A129" s="4">
        <f t="shared" si="6"/>
        <v>42</v>
      </c>
      <c r="B129" s="5" t="s">
        <v>138</v>
      </c>
      <c r="C129" s="5" t="s">
        <v>139</v>
      </c>
      <c r="D129" s="4" t="s">
        <v>36</v>
      </c>
      <c r="E129" s="4" t="s">
        <v>21</v>
      </c>
      <c r="F129" s="4">
        <v>80</v>
      </c>
      <c r="G129" s="4">
        <v>1</v>
      </c>
      <c r="H129" s="4">
        <f t="shared" si="4"/>
        <v>80</v>
      </c>
      <c r="I129" s="4" t="s">
        <v>21</v>
      </c>
      <c r="J129" s="4" t="s">
        <v>21</v>
      </c>
      <c r="K129" s="4">
        <v>0</v>
      </c>
    </row>
    <row r="130" ht="22.15" customHeight="1" spans="1:11">
      <c r="A130" s="4">
        <f t="shared" si="6"/>
        <v>43</v>
      </c>
      <c r="B130" s="5" t="s">
        <v>138</v>
      </c>
      <c r="C130" s="5" t="s">
        <v>140</v>
      </c>
      <c r="D130" s="4" t="s">
        <v>36</v>
      </c>
      <c r="E130" s="4" t="s">
        <v>21</v>
      </c>
      <c r="F130" s="4">
        <v>110</v>
      </c>
      <c r="G130" s="4">
        <v>1</v>
      </c>
      <c r="H130" s="4">
        <f t="shared" si="4"/>
        <v>110</v>
      </c>
      <c r="I130" s="4" t="s">
        <v>21</v>
      </c>
      <c r="J130" s="4" t="s">
        <v>21</v>
      </c>
      <c r="K130" s="4">
        <v>0</v>
      </c>
    </row>
    <row r="131" ht="22.15" customHeight="1" spans="1:11">
      <c r="A131" s="4">
        <f t="shared" si="6"/>
        <v>44</v>
      </c>
      <c r="B131" s="16" t="s">
        <v>141</v>
      </c>
      <c r="C131" s="16" t="s">
        <v>142</v>
      </c>
      <c r="D131" s="16" t="s">
        <v>36</v>
      </c>
      <c r="E131" s="4" t="s">
        <v>21</v>
      </c>
      <c r="F131" s="4">
        <v>126</v>
      </c>
      <c r="G131" s="4">
        <v>1</v>
      </c>
      <c r="H131" s="4">
        <f t="shared" si="4"/>
        <v>126</v>
      </c>
      <c r="I131" s="4">
        <v>84</v>
      </c>
      <c r="J131" s="4">
        <v>1</v>
      </c>
      <c r="K131" s="4">
        <f>I131*J131</f>
        <v>84</v>
      </c>
    </row>
    <row r="132" ht="22.15" customHeight="1" spans="1:11">
      <c r="A132" s="4"/>
      <c r="B132" s="17" t="s">
        <v>143</v>
      </c>
      <c r="C132" s="18"/>
      <c r="D132" s="18"/>
      <c r="E132" s="19"/>
      <c r="F132" s="16"/>
      <c r="G132" s="16"/>
      <c r="H132" s="4">
        <f t="shared" si="4"/>
        <v>0</v>
      </c>
      <c r="I132" s="16"/>
      <c r="J132" s="16"/>
      <c r="K132" s="4"/>
    </row>
    <row r="133" ht="22.15" customHeight="1" spans="1:11">
      <c r="A133" s="4">
        <f>ROW()-131</f>
        <v>2</v>
      </c>
      <c r="B133" s="20" t="s">
        <v>144</v>
      </c>
      <c r="C133" s="21"/>
      <c r="D133" s="16" t="s">
        <v>36</v>
      </c>
      <c r="E133" s="4" t="s">
        <v>21</v>
      </c>
      <c r="F133" s="4">
        <v>199</v>
      </c>
      <c r="G133" s="4">
        <v>1</v>
      </c>
      <c r="H133" s="4">
        <f t="shared" si="4"/>
        <v>199</v>
      </c>
      <c r="I133" s="4">
        <v>199</v>
      </c>
      <c r="J133" s="4" t="s">
        <v>21</v>
      </c>
      <c r="K133" s="4">
        <v>0</v>
      </c>
    </row>
    <row r="134" ht="22.15" customHeight="1" spans="1:11">
      <c r="A134" s="4">
        <f t="shared" ref="A134:A160" si="7">ROW()-131</f>
        <v>3</v>
      </c>
      <c r="B134" s="20" t="s">
        <v>145</v>
      </c>
      <c r="C134" s="21"/>
      <c r="D134" s="16" t="s">
        <v>36</v>
      </c>
      <c r="E134" s="4" t="s">
        <v>21</v>
      </c>
      <c r="F134" s="4">
        <v>315</v>
      </c>
      <c r="G134" s="4">
        <v>1</v>
      </c>
      <c r="H134" s="4">
        <f t="shared" si="4"/>
        <v>315</v>
      </c>
      <c r="I134" s="4">
        <v>315</v>
      </c>
      <c r="J134" s="4" t="s">
        <v>21</v>
      </c>
      <c r="K134" s="4">
        <v>0</v>
      </c>
    </row>
    <row r="135" ht="22.15" customHeight="1" spans="1:11">
      <c r="A135" s="4">
        <f t="shared" si="7"/>
        <v>4</v>
      </c>
      <c r="B135" s="17" t="s">
        <v>146</v>
      </c>
      <c r="C135" s="19"/>
      <c r="D135" s="16" t="s">
        <v>36</v>
      </c>
      <c r="E135" s="4" t="s">
        <v>21</v>
      </c>
      <c r="F135" s="4">
        <v>104</v>
      </c>
      <c r="G135" s="4">
        <v>1</v>
      </c>
      <c r="H135" s="4">
        <f t="shared" ref="H135:H160" si="8">F135*G135</f>
        <v>104</v>
      </c>
      <c r="I135" s="4">
        <v>104</v>
      </c>
      <c r="J135" s="4" t="s">
        <v>21</v>
      </c>
      <c r="K135" s="4">
        <v>0</v>
      </c>
    </row>
    <row r="136" ht="22.15" customHeight="1" spans="1:11">
      <c r="A136" s="4">
        <f t="shared" si="7"/>
        <v>5</v>
      </c>
      <c r="B136" s="17" t="s">
        <v>147</v>
      </c>
      <c r="C136" s="19"/>
      <c r="D136" s="16" t="s">
        <v>36</v>
      </c>
      <c r="E136" s="4" t="s">
        <v>21</v>
      </c>
      <c r="F136" s="4">
        <v>125</v>
      </c>
      <c r="G136" s="4">
        <v>1</v>
      </c>
      <c r="H136" s="4">
        <f t="shared" si="8"/>
        <v>125</v>
      </c>
      <c r="I136" s="4">
        <v>125</v>
      </c>
      <c r="J136" s="4" t="s">
        <v>21</v>
      </c>
      <c r="K136" s="4">
        <v>0</v>
      </c>
    </row>
    <row r="137" ht="22.15" customHeight="1" spans="1:11">
      <c r="A137" s="4">
        <f t="shared" si="7"/>
        <v>6</v>
      </c>
      <c r="B137" s="17" t="s">
        <v>148</v>
      </c>
      <c r="C137" s="19"/>
      <c r="D137" s="16" t="s">
        <v>36</v>
      </c>
      <c r="E137" s="4" t="s">
        <v>21</v>
      </c>
      <c r="F137" s="4">
        <v>84</v>
      </c>
      <c r="G137" s="4">
        <v>3</v>
      </c>
      <c r="H137" s="4">
        <f t="shared" si="8"/>
        <v>252</v>
      </c>
      <c r="I137" s="4">
        <v>84</v>
      </c>
      <c r="J137" s="4" t="s">
        <v>21</v>
      </c>
      <c r="K137" s="4">
        <v>0</v>
      </c>
    </row>
    <row r="138" ht="22.15" customHeight="1" spans="1:11">
      <c r="A138" s="4">
        <f t="shared" si="7"/>
        <v>7</v>
      </c>
      <c r="B138" s="17" t="s">
        <v>149</v>
      </c>
      <c r="C138" s="19"/>
      <c r="D138" s="16" t="s">
        <v>36</v>
      </c>
      <c r="E138" s="4" t="s">
        <v>21</v>
      </c>
      <c r="F138" s="4">
        <v>126</v>
      </c>
      <c r="G138" s="4">
        <v>3</v>
      </c>
      <c r="H138" s="4">
        <f t="shared" si="8"/>
        <v>378</v>
      </c>
      <c r="I138" s="4">
        <v>126</v>
      </c>
      <c r="J138" s="4" t="s">
        <v>21</v>
      </c>
      <c r="K138" s="4">
        <v>0</v>
      </c>
    </row>
    <row r="139" ht="22.15" customHeight="1" spans="1:11">
      <c r="A139" s="4">
        <f t="shared" si="7"/>
        <v>8</v>
      </c>
      <c r="B139" s="17" t="s">
        <v>150</v>
      </c>
      <c r="C139" s="19"/>
      <c r="D139" s="16" t="s">
        <v>151</v>
      </c>
      <c r="E139" s="4" t="s">
        <v>21</v>
      </c>
      <c r="F139" s="4">
        <v>4</v>
      </c>
      <c r="G139" s="4">
        <v>2</v>
      </c>
      <c r="H139" s="4">
        <f t="shared" si="8"/>
        <v>8</v>
      </c>
      <c r="I139" s="4">
        <v>4</v>
      </c>
      <c r="J139" s="4" t="s">
        <v>21</v>
      </c>
      <c r="K139" s="4">
        <v>0</v>
      </c>
    </row>
    <row r="140" ht="22.15" customHeight="1" spans="1:11">
      <c r="A140" s="4">
        <f t="shared" si="7"/>
        <v>9</v>
      </c>
      <c r="B140" s="17" t="s">
        <v>152</v>
      </c>
      <c r="C140" s="19"/>
      <c r="D140" s="16" t="s">
        <v>153</v>
      </c>
      <c r="E140" s="4" t="s">
        <v>21</v>
      </c>
      <c r="F140" s="4">
        <v>683</v>
      </c>
      <c r="G140" s="4">
        <v>2</v>
      </c>
      <c r="H140" s="4">
        <f t="shared" si="8"/>
        <v>1366</v>
      </c>
      <c r="I140" s="4">
        <v>683</v>
      </c>
      <c r="J140" s="4" t="s">
        <v>21</v>
      </c>
      <c r="K140" s="4">
        <v>0</v>
      </c>
    </row>
    <row r="141" ht="22.15" customHeight="1" spans="1:11">
      <c r="A141" s="4">
        <f t="shared" si="7"/>
        <v>10</v>
      </c>
      <c r="B141" s="17" t="s">
        <v>154</v>
      </c>
      <c r="C141" s="19"/>
      <c r="D141" s="16" t="s">
        <v>151</v>
      </c>
      <c r="E141" s="4" t="s">
        <v>21</v>
      </c>
      <c r="F141" s="4">
        <v>4</v>
      </c>
      <c r="G141" s="4">
        <v>1</v>
      </c>
      <c r="H141" s="4">
        <f t="shared" si="8"/>
        <v>4</v>
      </c>
      <c r="I141" s="4">
        <v>4</v>
      </c>
      <c r="J141" s="4" t="s">
        <v>21</v>
      </c>
      <c r="K141" s="4">
        <v>0</v>
      </c>
    </row>
    <row r="142" ht="22.15" customHeight="1" spans="1:11">
      <c r="A142" s="4">
        <f t="shared" si="7"/>
        <v>11</v>
      </c>
      <c r="B142" s="17" t="s">
        <v>155</v>
      </c>
      <c r="C142" s="19"/>
      <c r="D142" s="16" t="s">
        <v>156</v>
      </c>
      <c r="E142" s="4" t="s">
        <v>21</v>
      </c>
      <c r="F142" s="4">
        <v>53</v>
      </c>
      <c r="G142" s="4">
        <v>1</v>
      </c>
      <c r="H142" s="4">
        <f t="shared" si="8"/>
        <v>53</v>
      </c>
      <c r="I142" s="4">
        <v>53</v>
      </c>
      <c r="J142" s="4" t="s">
        <v>21</v>
      </c>
      <c r="K142" s="4">
        <v>0</v>
      </c>
    </row>
    <row r="143" ht="22.15" customHeight="1" spans="1:11">
      <c r="A143" s="4">
        <f t="shared" si="7"/>
        <v>12</v>
      </c>
      <c r="B143" s="20" t="s">
        <v>157</v>
      </c>
      <c r="C143" s="21"/>
      <c r="D143" s="16" t="s">
        <v>156</v>
      </c>
      <c r="E143" s="4" t="s">
        <v>21</v>
      </c>
      <c r="F143" s="4">
        <v>63</v>
      </c>
      <c r="G143" s="4">
        <v>1</v>
      </c>
      <c r="H143" s="4">
        <f t="shared" si="8"/>
        <v>63</v>
      </c>
      <c r="I143" s="4">
        <v>63</v>
      </c>
      <c r="J143" s="4" t="s">
        <v>21</v>
      </c>
      <c r="K143" s="4">
        <v>0</v>
      </c>
    </row>
    <row r="144" ht="22.15" customHeight="1" spans="1:11">
      <c r="A144" s="4">
        <f t="shared" si="7"/>
        <v>13</v>
      </c>
      <c r="B144" s="20" t="s">
        <v>158</v>
      </c>
      <c r="C144" s="21"/>
      <c r="D144" s="16" t="s">
        <v>156</v>
      </c>
      <c r="E144" s="4" t="s">
        <v>21</v>
      </c>
      <c r="F144" s="4">
        <v>168</v>
      </c>
      <c r="G144" s="4">
        <v>1</v>
      </c>
      <c r="H144" s="4">
        <f t="shared" si="8"/>
        <v>168</v>
      </c>
      <c r="I144" s="4">
        <v>168</v>
      </c>
      <c r="J144" s="4" t="s">
        <v>21</v>
      </c>
      <c r="K144" s="4">
        <v>0</v>
      </c>
    </row>
    <row r="145" ht="22.15" customHeight="1" spans="1:11">
      <c r="A145" s="4">
        <f t="shared" si="7"/>
        <v>14</v>
      </c>
      <c r="B145" s="20" t="s">
        <v>159</v>
      </c>
      <c r="C145" s="21"/>
      <c r="D145" s="16" t="s">
        <v>156</v>
      </c>
      <c r="E145" s="4" t="s">
        <v>21</v>
      </c>
      <c r="F145" s="4">
        <v>63</v>
      </c>
      <c r="G145" s="4">
        <v>1</v>
      </c>
      <c r="H145" s="4">
        <f t="shared" si="8"/>
        <v>63</v>
      </c>
      <c r="I145" s="4">
        <v>63</v>
      </c>
      <c r="J145" s="4" t="s">
        <v>21</v>
      </c>
      <c r="K145" s="4">
        <v>0</v>
      </c>
    </row>
    <row r="146" ht="22.15" customHeight="1" spans="1:11">
      <c r="A146" s="4">
        <f t="shared" si="7"/>
        <v>15</v>
      </c>
      <c r="B146" s="17" t="s">
        <v>160</v>
      </c>
      <c r="C146" s="19"/>
      <c r="D146" s="16" t="s">
        <v>156</v>
      </c>
      <c r="E146" s="4" t="s">
        <v>21</v>
      </c>
      <c r="F146" s="4">
        <v>84</v>
      </c>
      <c r="G146" s="4">
        <v>1</v>
      </c>
      <c r="H146" s="4">
        <f t="shared" si="8"/>
        <v>84</v>
      </c>
      <c r="I146" s="4">
        <v>84</v>
      </c>
      <c r="J146" s="4" t="s">
        <v>21</v>
      </c>
      <c r="K146" s="4">
        <v>0</v>
      </c>
    </row>
    <row r="147" ht="22.15" customHeight="1" spans="1:11">
      <c r="A147" s="4">
        <f t="shared" si="7"/>
        <v>16</v>
      </c>
      <c r="B147" s="17" t="s">
        <v>161</v>
      </c>
      <c r="C147" s="19"/>
      <c r="D147" s="16" t="s">
        <v>156</v>
      </c>
      <c r="E147" s="4" t="s">
        <v>21</v>
      </c>
      <c r="F147" s="4">
        <v>21</v>
      </c>
      <c r="G147" s="4">
        <v>1</v>
      </c>
      <c r="H147" s="4">
        <f t="shared" si="8"/>
        <v>21</v>
      </c>
      <c r="I147" s="4">
        <v>21</v>
      </c>
      <c r="J147" s="4" t="s">
        <v>21</v>
      </c>
      <c r="K147" s="4">
        <v>0</v>
      </c>
    </row>
    <row r="148" ht="22.15" customHeight="1" spans="1:11">
      <c r="A148" s="4">
        <f t="shared" si="7"/>
        <v>17</v>
      </c>
      <c r="B148" s="17" t="s">
        <v>162</v>
      </c>
      <c r="C148" s="19"/>
      <c r="D148" s="16" t="s">
        <v>156</v>
      </c>
      <c r="E148" s="4" t="s">
        <v>21</v>
      </c>
      <c r="F148" s="4">
        <v>48</v>
      </c>
      <c r="G148" s="4">
        <v>1</v>
      </c>
      <c r="H148" s="4">
        <f t="shared" si="8"/>
        <v>48</v>
      </c>
      <c r="I148" s="4">
        <v>48</v>
      </c>
      <c r="J148" s="4" t="s">
        <v>21</v>
      </c>
      <c r="K148" s="4">
        <v>0</v>
      </c>
    </row>
    <row r="149" ht="22.15" customHeight="1" spans="1:11">
      <c r="A149" s="4">
        <f t="shared" si="7"/>
        <v>18</v>
      </c>
      <c r="B149" s="17" t="s">
        <v>163</v>
      </c>
      <c r="C149" s="19"/>
      <c r="D149" s="16" t="s">
        <v>156</v>
      </c>
      <c r="E149" s="4" t="s">
        <v>21</v>
      </c>
      <c r="F149" s="4">
        <v>63</v>
      </c>
      <c r="G149" s="4">
        <v>1</v>
      </c>
      <c r="H149" s="4">
        <f t="shared" si="8"/>
        <v>63</v>
      </c>
      <c r="I149" s="4">
        <v>63</v>
      </c>
      <c r="J149" s="4" t="s">
        <v>21</v>
      </c>
      <c r="K149" s="4">
        <v>0</v>
      </c>
    </row>
    <row r="150" ht="22.15" customHeight="1" spans="1:11">
      <c r="A150" s="4">
        <f t="shared" si="7"/>
        <v>19</v>
      </c>
      <c r="B150" s="17" t="s">
        <v>164</v>
      </c>
      <c r="C150" s="19"/>
      <c r="D150" s="16" t="s">
        <v>36</v>
      </c>
      <c r="E150" s="4" t="s">
        <v>21</v>
      </c>
      <c r="F150" s="4">
        <v>84</v>
      </c>
      <c r="G150" s="4">
        <v>1</v>
      </c>
      <c r="H150" s="4">
        <f t="shared" si="8"/>
        <v>84</v>
      </c>
      <c r="I150" s="4">
        <v>84</v>
      </c>
      <c r="J150" s="4" t="s">
        <v>21</v>
      </c>
      <c r="K150" s="4">
        <v>0</v>
      </c>
    </row>
    <row r="151" ht="22.15" customHeight="1" spans="1:11">
      <c r="A151" s="4">
        <f t="shared" si="7"/>
        <v>20</v>
      </c>
      <c r="B151" s="22" t="s">
        <v>165</v>
      </c>
      <c r="C151" s="23"/>
      <c r="D151" s="16" t="s">
        <v>48</v>
      </c>
      <c r="E151" s="4" t="s">
        <v>21</v>
      </c>
      <c r="F151" s="4">
        <v>126</v>
      </c>
      <c r="G151" s="4">
        <v>3</v>
      </c>
      <c r="H151" s="4">
        <f t="shared" si="8"/>
        <v>378</v>
      </c>
      <c r="I151" s="4">
        <v>126</v>
      </c>
      <c r="J151" s="4" t="s">
        <v>21</v>
      </c>
      <c r="K151" s="4">
        <v>0</v>
      </c>
    </row>
    <row r="152" ht="22.15" customHeight="1" spans="1:11">
      <c r="A152" s="4">
        <f t="shared" si="7"/>
        <v>21</v>
      </c>
      <c r="B152" s="22" t="s">
        <v>166</v>
      </c>
      <c r="C152" s="23"/>
      <c r="D152" s="16" t="s">
        <v>48</v>
      </c>
      <c r="E152" s="4" t="s">
        <v>21</v>
      </c>
      <c r="F152" s="4">
        <v>105</v>
      </c>
      <c r="G152" s="4">
        <v>4</v>
      </c>
      <c r="H152" s="4">
        <f t="shared" si="8"/>
        <v>420</v>
      </c>
      <c r="I152" s="4">
        <v>105</v>
      </c>
      <c r="J152" s="4" t="s">
        <v>21</v>
      </c>
      <c r="K152" s="4">
        <v>0</v>
      </c>
    </row>
    <row r="153" ht="22.15" customHeight="1" spans="1:11">
      <c r="A153" s="4">
        <f t="shared" si="7"/>
        <v>22</v>
      </c>
      <c r="B153" s="22" t="s">
        <v>167</v>
      </c>
      <c r="C153" s="23"/>
      <c r="D153" s="16" t="s">
        <v>36</v>
      </c>
      <c r="E153" s="4" t="s">
        <v>21</v>
      </c>
      <c r="F153" s="4">
        <v>42</v>
      </c>
      <c r="G153" s="4">
        <v>4</v>
      </c>
      <c r="H153" s="4">
        <f t="shared" si="8"/>
        <v>168</v>
      </c>
      <c r="I153" s="4">
        <v>42</v>
      </c>
      <c r="J153" s="4" t="s">
        <v>21</v>
      </c>
      <c r="K153" s="4">
        <v>0</v>
      </c>
    </row>
    <row r="154" ht="22.15" customHeight="1" spans="1:11">
      <c r="A154" s="4">
        <f t="shared" si="7"/>
        <v>23</v>
      </c>
      <c r="B154" s="22" t="s">
        <v>168</v>
      </c>
      <c r="C154" s="23"/>
      <c r="D154" s="16" t="s">
        <v>36</v>
      </c>
      <c r="E154" s="4" t="s">
        <v>21</v>
      </c>
      <c r="F154" s="4">
        <v>84</v>
      </c>
      <c r="G154" s="4">
        <v>4</v>
      </c>
      <c r="H154" s="4">
        <f t="shared" si="8"/>
        <v>336</v>
      </c>
      <c r="I154" s="4">
        <v>84</v>
      </c>
      <c r="J154" s="4" t="s">
        <v>21</v>
      </c>
      <c r="K154" s="4">
        <v>0</v>
      </c>
    </row>
    <row r="155" ht="22.15" customHeight="1" spans="1:11">
      <c r="A155" s="4">
        <f t="shared" si="7"/>
        <v>24</v>
      </c>
      <c r="B155" s="22" t="s">
        <v>169</v>
      </c>
      <c r="C155" s="23"/>
      <c r="D155" s="16" t="s">
        <v>36</v>
      </c>
      <c r="E155" s="4" t="s">
        <v>21</v>
      </c>
      <c r="F155" s="4">
        <v>84</v>
      </c>
      <c r="G155" s="4">
        <v>4</v>
      </c>
      <c r="H155" s="4">
        <f t="shared" si="8"/>
        <v>336</v>
      </c>
      <c r="I155" s="4">
        <v>84</v>
      </c>
      <c r="J155" s="4" t="s">
        <v>21</v>
      </c>
      <c r="K155" s="4">
        <v>0</v>
      </c>
    </row>
    <row r="156" ht="22.15" customHeight="1" spans="1:11">
      <c r="A156" s="4">
        <f t="shared" si="7"/>
        <v>25</v>
      </c>
      <c r="B156" s="22" t="s">
        <v>170</v>
      </c>
      <c r="C156" s="23"/>
      <c r="D156" s="16" t="s">
        <v>36</v>
      </c>
      <c r="E156" s="4" t="s">
        <v>21</v>
      </c>
      <c r="F156" s="4">
        <v>105</v>
      </c>
      <c r="G156" s="4">
        <v>3</v>
      </c>
      <c r="H156" s="4">
        <f t="shared" si="8"/>
        <v>315</v>
      </c>
      <c r="I156" s="4">
        <v>105</v>
      </c>
      <c r="J156" s="4" t="s">
        <v>21</v>
      </c>
      <c r="K156" s="4">
        <v>0</v>
      </c>
    </row>
    <row r="157" ht="22.15" customHeight="1" spans="1:11">
      <c r="A157" s="4">
        <f t="shared" si="7"/>
        <v>26</v>
      </c>
      <c r="B157" s="17" t="s">
        <v>171</v>
      </c>
      <c r="C157" s="19"/>
      <c r="D157" s="16" t="s">
        <v>36</v>
      </c>
      <c r="E157" s="4" t="s">
        <v>21</v>
      </c>
      <c r="F157" s="4">
        <v>79</v>
      </c>
      <c r="G157" s="4">
        <v>1</v>
      </c>
      <c r="H157" s="4">
        <f t="shared" si="8"/>
        <v>79</v>
      </c>
      <c r="I157" s="4">
        <v>79</v>
      </c>
      <c r="J157" s="4" t="s">
        <v>21</v>
      </c>
      <c r="K157" s="4">
        <v>0</v>
      </c>
    </row>
    <row r="158" ht="22.15" customHeight="1" spans="1:11">
      <c r="A158" s="4">
        <f t="shared" si="7"/>
        <v>27</v>
      </c>
      <c r="B158" s="17" t="s">
        <v>172</v>
      </c>
      <c r="C158" s="19"/>
      <c r="D158" s="16" t="s">
        <v>36</v>
      </c>
      <c r="E158" s="4" t="s">
        <v>21</v>
      </c>
      <c r="F158" s="4">
        <v>273</v>
      </c>
      <c r="G158" s="4">
        <v>3</v>
      </c>
      <c r="H158" s="4">
        <f t="shared" si="8"/>
        <v>819</v>
      </c>
      <c r="I158" s="4">
        <v>273</v>
      </c>
      <c r="J158" s="4" t="s">
        <v>21</v>
      </c>
      <c r="K158" s="4">
        <v>0</v>
      </c>
    </row>
    <row r="159" ht="22.15" customHeight="1" spans="1:11">
      <c r="A159" s="4">
        <f t="shared" si="7"/>
        <v>28</v>
      </c>
      <c r="B159" s="17" t="s">
        <v>173</v>
      </c>
      <c r="C159" s="19"/>
      <c r="D159" s="16" t="s">
        <v>174</v>
      </c>
      <c r="E159" s="4" t="s">
        <v>21</v>
      </c>
      <c r="F159" s="4">
        <v>4</v>
      </c>
      <c r="G159" s="4">
        <v>13</v>
      </c>
      <c r="H159" s="4">
        <f t="shared" si="8"/>
        <v>52</v>
      </c>
      <c r="I159" s="4">
        <v>4</v>
      </c>
      <c r="J159" s="4" t="s">
        <v>21</v>
      </c>
      <c r="K159" s="4">
        <v>0</v>
      </c>
    </row>
    <row r="160" ht="22.15" customHeight="1" spans="1:11">
      <c r="A160" s="4">
        <f t="shared" si="7"/>
        <v>29</v>
      </c>
      <c r="B160" s="17" t="s">
        <v>175</v>
      </c>
      <c r="C160" s="19"/>
      <c r="D160" s="16" t="s">
        <v>36</v>
      </c>
      <c r="E160" s="4" t="s">
        <v>21</v>
      </c>
      <c r="F160" s="4">
        <v>126</v>
      </c>
      <c r="G160" s="4">
        <v>1</v>
      </c>
      <c r="H160" s="4">
        <f t="shared" si="8"/>
        <v>126</v>
      </c>
      <c r="I160" s="4">
        <v>126</v>
      </c>
      <c r="J160" s="4" t="s">
        <v>21</v>
      </c>
      <c r="K160" s="4">
        <v>0</v>
      </c>
    </row>
    <row r="161" ht="22.15" customHeight="1" spans="1:11">
      <c r="A161" s="16"/>
      <c r="B161" s="24" t="s">
        <v>176</v>
      </c>
      <c r="C161" s="25"/>
      <c r="D161" s="16"/>
      <c r="E161" s="16"/>
      <c r="F161" s="16"/>
      <c r="G161" s="26" t="s">
        <v>177</v>
      </c>
      <c r="H161" s="4">
        <f>SUM(H5:H160)</f>
        <v>257160</v>
      </c>
      <c r="I161" s="16"/>
      <c r="J161" s="26" t="s">
        <v>178</v>
      </c>
      <c r="K161" s="16">
        <f>SUM(K5:K160)</f>
        <v>42840</v>
      </c>
    </row>
    <row r="162" ht="22.15" customHeight="1" spans="1:11">
      <c r="A162" s="16"/>
      <c r="B162" s="24" t="s">
        <v>179</v>
      </c>
      <c r="C162" s="25"/>
      <c r="D162" s="27">
        <f>K162</f>
        <v>300000</v>
      </c>
      <c r="E162" s="28"/>
      <c r="F162" s="28"/>
      <c r="G162" s="28"/>
      <c r="H162" s="28"/>
      <c r="I162" s="28"/>
      <c r="J162" s="29"/>
      <c r="K162" s="16">
        <f>H161+K161</f>
        <v>300000</v>
      </c>
    </row>
    <row r="163" ht="22.15" customHeight="1" spans="1:11">
      <c r="A163" s="30" t="s">
        <v>180</v>
      </c>
      <c r="B163" s="31"/>
      <c r="C163" s="31"/>
      <c r="D163" s="31"/>
      <c r="E163" s="31"/>
      <c r="F163" s="31"/>
      <c r="G163" s="31"/>
      <c r="H163" s="31"/>
      <c r="I163" s="31"/>
      <c r="J163" s="31"/>
      <c r="K163" s="32"/>
    </row>
    <row r="164" ht="22.15" customHeight="1" spans="1:11">
      <c r="A164" s="33"/>
      <c r="B164" s="34"/>
      <c r="C164" s="34"/>
      <c r="D164" s="34"/>
      <c r="E164" s="34"/>
      <c r="F164" s="34"/>
      <c r="G164" s="34"/>
      <c r="H164" s="34"/>
      <c r="I164" s="34"/>
      <c r="J164" s="34"/>
      <c r="K164" s="35"/>
    </row>
    <row r="165" ht="22.15" customHeight="1" spans="1:11">
      <c r="A165" s="36"/>
      <c r="B165" s="37"/>
      <c r="C165" s="37"/>
      <c r="D165" s="37"/>
      <c r="E165" s="37"/>
      <c r="F165" s="37"/>
      <c r="G165" s="37"/>
      <c r="H165" s="37"/>
      <c r="I165" s="37"/>
      <c r="J165" s="37"/>
      <c r="K165" s="38"/>
    </row>
    <row r="166" ht="22.15" customHeight="1"/>
  </sheetData>
  <sortState ref="A5:A21">
    <sortCondition ref="A5:A21"/>
  </sortState>
  <mergeCells count="61">
    <mergeCell ref="A1:K1"/>
    <mergeCell ref="F2:H2"/>
    <mergeCell ref="I2:K2"/>
    <mergeCell ref="B4:E4"/>
    <mergeCell ref="B30:E30"/>
    <mergeCell ref="B89:E89"/>
    <mergeCell ref="B132:E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D162:J162"/>
    <mergeCell ref="A2:A3"/>
    <mergeCell ref="A31:A46"/>
    <mergeCell ref="A47:A51"/>
    <mergeCell ref="A52:A54"/>
    <mergeCell ref="A55:A59"/>
    <mergeCell ref="A60:A65"/>
    <mergeCell ref="A66:A73"/>
    <mergeCell ref="A74:A76"/>
    <mergeCell ref="A77:A81"/>
    <mergeCell ref="A82:A87"/>
    <mergeCell ref="B2:B3"/>
    <mergeCell ref="B31:B46"/>
    <mergeCell ref="B47:B51"/>
    <mergeCell ref="B52:B54"/>
    <mergeCell ref="B55:B59"/>
    <mergeCell ref="B60:B65"/>
    <mergeCell ref="B66:B73"/>
    <mergeCell ref="B74:B76"/>
    <mergeCell ref="B77:B81"/>
    <mergeCell ref="B82:B87"/>
    <mergeCell ref="C2:C3"/>
    <mergeCell ref="D2:D3"/>
    <mergeCell ref="A163:K165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2026年度广西区监狱局需求清单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小老弟</cp:lastModifiedBy>
  <dcterms:created xsi:type="dcterms:W3CDTF">2016-06-07T08:17:00Z</dcterms:created>
  <cp:lastPrinted>2023-06-17T14:05:00Z</cp:lastPrinted>
  <dcterms:modified xsi:type="dcterms:W3CDTF">2026-03-20T12:05:46Z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ECE9F56BBB8F44EA9D94B767F7FC912B_13</vt:lpwstr>
  </property>
  <property fmtid="{D5CDD505-2E9C-101B-9397-08002B2CF9AE}" pid="4" name="CalculationRule">
    <vt:i4>0</vt:i4>
  </property>
</Properties>
</file>